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showInkAnnotation="0"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Portatile\Desktop\2021 GESTIONE\"/>
    </mc:Choice>
  </mc:AlternateContent>
  <xr:revisionPtr revIDLastSave="0" documentId="13_ncr:1_{89FCDFEC-4053-40DE-9888-20C8E0BB2875}" xr6:coauthVersionLast="45" xr6:coauthVersionMax="45" xr10:uidLastSave="{00000000-0000-0000-0000-000000000000}"/>
  <bookViews>
    <workbookView xWindow="-48120" yWindow="2475" windowWidth="24240" windowHeight="13140" xr2:uid="{00000000-000D-0000-FFFF-FFFF00000000}"/>
  </bookViews>
  <sheets>
    <sheet name="Distinta Servizi Co.Re. 2021" sheetId="2" r:id="rId1"/>
    <sheet name="Licenze 2021" sheetId="3" r:id="rId2"/>
    <sheet name="Foglio3" sheetId="5" state="hidden" r:id="rId3"/>
  </sheets>
  <definedNames>
    <definedName name="_xlnm.Print_Area" localSheetId="0">'Distinta Servizi Co.Re. 2021'!$A$1:$P$64</definedName>
    <definedName name="_xlnm.Print_Area" localSheetId="1">'Licenze 2021'!$C$1:$I$40</definedName>
    <definedName name="Assistente.Trial">Foglio3!$B$13</definedName>
    <definedName name="Assistente_Trial">Foglio3!$B$2</definedName>
    <definedName name="codice">#REF!</definedName>
    <definedName name="Controllo2" localSheetId="0">'Distinta Servizi Co.Re. 2021'!#REF!</definedName>
    <definedName name="Duplicato_Licenza_Agonistica">Foglio3!$B$22</definedName>
    <definedName name="E_BIKE">Foglio3!$B$3</definedName>
    <definedName name="E_BIKE_one_event">Foglio3!$B$23</definedName>
    <definedName name="E_BIKE2021">Foglio3!$B$14</definedName>
    <definedName name="Estensione_Velocità_Estensione_Fuoristrada_Gratuita_per_i_titolari_di_Licenza_MiniRoad_offroad_Non_può_essere_richiesta_dai_titolari_di_Licenza_Velocità_One_Event">Foglio3!#REF!</definedName>
    <definedName name="Fuoristrada">Foglio3!$B$4</definedName>
    <definedName name="Fuoristrada.Elite">Foglio3!$B$16</definedName>
    <definedName name="Fuoristrada_Amatoriale">Foglio3!$B$5</definedName>
    <definedName name="Fuoristrada_Elite">Foglio3!$B$6</definedName>
    <definedName name="Fuoristrada_One_Event_solo_formato_digitale">Foglio3!$B$24</definedName>
    <definedName name="Fuoristrada2021">Foglio3!$B$15</definedName>
    <definedName name="FuoristradaAmatoriale">Foglio3!$B$17</definedName>
    <definedName name="LISTA_LICENZE_2020">Foglio3!$A$2:$A$10</definedName>
    <definedName name="Listaicenze2021">Foglio3!$A$13:$A$21</definedName>
    <definedName name="listalicenze2021_2">Foglio3!$A$13:$A$27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INIROAD.MINIOFFROAD">Foglio3!$B$18</definedName>
    <definedName name="MINIROAD_MINIOFFROAD">Foglio3!$B$7</definedName>
    <definedName name="nome">#REF!</definedName>
    <definedName name="Passaggio_da_sport__selezionare_anche_la_licenza_2021_desiderata">Foglio3!$B$25</definedName>
    <definedName name="PROVINCIA">#REF!</definedName>
    <definedName name="Pseudonimo_Licenza_Agonistica">Foglio3!$B$26</definedName>
    <definedName name="QUANTITà">#REF!</definedName>
    <definedName name="TESSERAMENTO">'Distinta Servizi Co.Re. 2021'!$C$18:$L$26</definedName>
    <definedName name="Testo1" localSheetId="0">'Distinta Servizi Co.Re. 2021'!#REF!</definedName>
    <definedName name="Testo10" localSheetId="0">'Distinta Servizi Co.Re. 2021'!#REF!</definedName>
    <definedName name="Testo11" localSheetId="0">'Distinta Servizi Co.Re. 2021'!#REF!</definedName>
    <definedName name="Testo12" localSheetId="0">'Distinta Servizi Co.Re. 2021'!#REF!</definedName>
    <definedName name="Testo13" localSheetId="0">'Distinta Servizi Co.Re. 2021'!#REF!</definedName>
    <definedName name="Testo21" localSheetId="0">'Distinta Servizi Co.Re. 2021'!$A$9</definedName>
    <definedName name="Testo22" localSheetId="0">'Distinta Servizi Co.Re. 2021'!#REF!</definedName>
    <definedName name="Testo23" localSheetId="0">'Distinta Servizi Co.Re. 2021'!#REF!</definedName>
    <definedName name="Testo24" localSheetId="0">'Distinta Servizi Co.Re. 2021'!#REF!</definedName>
    <definedName name="Testo25" localSheetId="0">'Distinta Servizi Co.Re. 2021'!#REF!</definedName>
    <definedName name="Testo29" localSheetId="0">'Distinta Servizi Co.Re. 2021'!#REF!</definedName>
    <definedName name="Testo3" localSheetId="0">'Distinta Servizi Co.Re. 2021'!#REF!</definedName>
    <definedName name="Testo4" localSheetId="0">'Distinta Servizi Co.Re. 2021'!#REF!</definedName>
    <definedName name="Testo5" localSheetId="0">'Distinta Servizi Co.Re. 2021'!#REF!</definedName>
    <definedName name="Testo6" localSheetId="0">'Distinta Servizi Co.Re. 2021'!#REF!</definedName>
    <definedName name="Testo7" localSheetId="0">'Distinta Servizi Co.Re. 2021'!#REF!</definedName>
    <definedName name="Testo8" localSheetId="0">'Distinta Servizi Co.Re. 2021'!#REF!</definedName>
    <definedName name="Testo9" localSheetId="0">'Distinta Servizi Co.Re. 2021'!#REF!</definedName>
    <definedName name="Velocità">Foglio3!$B$8</definedName>
    <definedName name="Velocità.Elite">Foglio3!$B$20</definedName>
    <definedName name="Velocità.Elite.Femminile">Foglio3!$B$19</definedName>
    <definedName name="Velocità_Elite">Foglio3!$B$9</definedName>
    <definedName name="Velocità_Elite_Femminile_Piloti_Diversamente_Abili">Foglio3!$B$10</definedName>
    <definedName name="Velocità_ONE_EVENT">Foglio3!$B$27</definedName>
    <definedName name="Velocità2021">Foglio3!$B$21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3" l="1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14" i="3"/>
  <c r="I40" i="3" s="1"/>
  <c r="I31" i="3"/>
  <c r="I32" i="3"/>
  <c r="I33" i="3"/>
  <c r="I34" i="3"/>
  <c r="I35" i="3"/>
  <c r="I36" i="3"/>
  <c r="I37" i="3"/>
  <c r="I38" i="3"/>
  <c r="I39" i="3"/>
  <c r="I30" i="3"/>
  <c r="P15" i="2"/>
  <c r="P14" i="2"/>
  <c r="P16" i="2"/>
  <c r="P13" i="2"/>
  <c r="P43" i="2"/>
  <c r="P42" i="2"/>
  <c r="P44" i="2"/>
  <c r="P45" i="2"/>
  <c r="P46" i="2"/>
  <c r="P59" i="2"/>
  <c r="P48" i="2"/>
  <c r="P57" i="2"/>
  <c r="P56" i="2"/>
  <c r="P55" i="2"/>
  <c r="P54" i="2"/>
  <c r="P53" i="2"/>
  <c r="P52" i="2"/>
  <c r="P51" i="2"/>
  <c r="P50" i="2"/>
  <c r="P49" i="2"/>
  <c r="P20" i="2"/>
  <c r="P21" i="2"/>
  <c r="P22" i="2"/>
  <c r="P23" i="2"/>
  <c r="P24" i="2"/>
  <c r="P35" i="2"/>
  <c r="P36" i="2"/>
  <c r="P37" i="2"/>
  <c r="P38" i="2"/>
  <c r="P39" i="2"/>
  <c r="P40" i="2"/>
  <c r="P41" i="2"/>
  <c r="P47" i="2"/>
  <c r="P33" i="2"/>
  <c r="P34" i="2"/>
  <c r="P11" i="2"/>
  <c r="P12" i="2"/>
  <c r="P19" i="2"/>
  <c r="P18" i="2"/>
  <c r="P25" i="2"/>
  <c r="O17" i="2" l="1"/>
  <c r="P17" i="2" s="1"/>
  <c r="P58" i="2" s="1"/>
  <c r="P60" i="2" s="1"/>
</calcChain>
</file>

<file path=xl/sharedStrings.xml><?xml version="1.0" encoding="utf-8"?>
<sst xmlns="http://schemas.openxmlformats.org/spreadsheetml/2006/main" count="140" uniqueCount="129">
  <si>
    <t>N°</t>
  </si>
  <si>
    <t>TOTALE SERVIZI €</t>
  </si>
  <si>
    <t xml:space="preserve">Parziale </t>
  </si>
  <si>
    <t>Totale €</t>
  </si>
  <si>
    <t>Ritira personalmente il Sig/Sig.ra:</t>
  </si>
  <si>
    <t>A</t>
  </si>
  <si>
    <t>C/O C.O.N.I - Via Luigi Anedda 5/a - 43122 Parma - Tel. 0521-271404 - fax 0521-270839  - emilia_romagna@federmoto.it</t>
  </si>
  <si>
    <t>codice</t>
  </si>
  <si>
    <t>Moto club</t>
  </si>
  <si>
    <t>Firma del Presidente del Moto Club</t>
  </si>
  <si>
    <t>ORDINE SERVIZIO DA PRESENTARE AL CORE ALMENO 15 GG PRIMA DEL RILASCIO</t>
  </si>
  <si>
    <r>
      <t xml:space="preserve">Banca Nazionale del Lavoro - Ag. 1 - Parma  </t>
    </r>
    <r>
      <rPr>
        <b/>
        <sz val="8"/>
        <color indexed="10"/>
        <rFont val="Tahoma"/>
        <family val="2"/>
      </rPr>
      <t xml:space="preserve">IBAN  IT 81 Y 01005 12701 000000000540 </t>
    </r>
  </si>
  <si>
    <r>
      <t xml:space="preserve">Tessera </t>
    </r>
    <r>
      <rPr>
        <b/>
        <sz val="8"/>
        <rFont val="Tahoma"/>
        <family val="2"/>
      </rPr>
      <t>Member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Card</t>
    </r>
  </si>
  <si>
    <r>
      <t xml:space="preserve">Licenza </t>
    </r>
    <r>
      <rPr>
        <b/>
        <sz val="8"/>
        <rFont val="Tahoma"/>
        <family val="2"/>
      </rPr>
      <t>Velocità ONE EVENT</t>
    </r>
    <r>
      <rPr>
        <sz val="8"/>
        <rFont val="Tahoma"/>
        <family val="2"/>
      </rPr>
      <t xml:space="preserve"> (14compiuti-75anni)</t>
    </r>
  </si>
  <si>
    <r>
      <rPr>
        <b/>
        <sz val="8"/>
        <rFont val="Tahoma"/>
        <family val="2"/>
      </rPr>
      <t>Duplicato Licenza</t>
    </r>
    <r>
      <rPr>
        <sz val="8"/>
        <rFont val="Tahoma"/>
        <family val="2"/>
      </rPr>
      <t xml:space="preserve"> Agonistica</t>
    </r>
  </si>
  <si>
    <r>
      <rPr>
        <b/>
        <sz val="8"/>
        <rFont val="Tahoma"/>
        <family val="2"/>
      </rPr>
      <t>Pseudonimo Licenza</t>
    </r>
    <r>
      <rPr>
        <sz val="8"/>
        <rFont val="Tahoma"/>
        <family val="2"/>
      </rPr>
      <t xml:space="preserve"> Agonistica</t>
    </r>
  </si>
  <si>
    <t>X</t>
  </si>
  <si>
    <t>Data:</t>
  </si>
  <si>
    <r>
      <t xml:space="preserve">Licenza </t>
    </r>
    <r>
      <rPr>
        <b/>
        <sz val="8"/>
        <rFont val="Tahoma"/>
        <family val="2"/>
      </rPr>
      <t>Fuoristrada</t>
    </r>
    <r>
      <rPr>
        <sz val="8"/>
        <rFont val="Tahoma"/>
        <family val="2"/>
      </rPr>
      <t xml:space="preserve"> One Event (14compiuti-75anni) -solo formato digitale</t>
    </r>
  </si>
  <si>
    <t>Reso tessere card 2020</t>
  </si>
  <si>
    <r>
      <t xml:space="preserve">Tessere </t>
    </r>
    <r>
      <rPr>
        <b/>
        <sz val="8"/>
        <rFont val="Tahoma"/>
        <family val="2"/>
      </rPr>
      <t xml:space="preserve">SPORT Card </t>
    </r>
  </si>
  <si>
    <t>MAX 5PZ-ACQUISTATE IN STOCK MINIMO DI 5 NEL 2020</t>
  </si>
  <si>
    <r>
      <rPr>
        <b/>
        <sz val="8"/>
        <rFont val="Tahoma"/>
        <family val="2"/>
      </rPr>
      <t>Estensione</t>
    </r>
    <r>
      <rPr>
        <sz val="8"/>
        <rFont val="Tahoma"/>
        <family val="2"/>
      </rPr>
      <t xml:space="preserve"> Velocità/Estensione </t>
    </r>
    <r>
      <rPr>
        <b/>
        <sz val="8"/>
        <rFont val="Tahoma"/>
        <family val="2"/>
      </rPr>
      <t>Fuoristrada</t>
    </r>
    <r>
      <rPr>
        <sz val="8"/>
        <rFont val="Tahoma"/>
        <family val="2"/>
      </rPr>
      <t>-Gratuita per i titolari di Licenza MiniRoad/offroad
Non può essere richiesta dai titolari di Licenza Velocità One Event</t>
    </r>
  </si>
  <si>
    <r>
      <t>Reso tessere card 2021:</t>
    </r>
    <r>
      <rPr>
        <b/>
        <sz val="8"/>
        <color indexed="10"/>
        <rFont val="Tahoma"/>
        <family val="2"/>
      </rPr>
      <t xml:space="preserve"> ATTENZIONE NON Più PREVISTO NEL 2022</t>
    </r>
  </si>
  <si>
    <t>TESSERAMENTO ENTRO IL 31.10.2021</t>
  </si>
  <si>
    <t>LICENZE  SPORTIVE  entro il 31.10.2021</t>
  </si>
  <si>
    <t>CONTRIBUTO PER LICENZIATI 2020 SUL RINNOVO 2021</t>
  </si>
  <si>
    <t>Calendario chiusure 2020- 2021 *può subire modifiche</t>
  </si>
  <si>
    <r>
      <t xml:space="preserve">Licenza </t>
    </r>
    <r>
      <rPr>
        <b/>
        <sz val="8"/>
        <rFont val="Tahoma"/>
        <family val="2"/>
      </rPr>
      <t>E-BIKE</t>
    </r>
    <r>
      <rPr>
        <sz val="8"/>
        <rFont val="Tahoma"/>
        <family val="2"/>
      </rPr>
      <t xml:space="preserve"> one event (14-75 anni)</t>
    </r>
  </si>
  <si>
    <r>
      <rPr>
        <b/>
        <sz val="8"/>
        <rFont val="Tahoma"/>
        <family val="2"/>
      </rPr>
      <t>Passaggio</t>
    </r>
    <r>
      <rPr>
        <sz val="8"/>
        <rFont val="Tahoma"/>
        <family val="2"/>
      </rPr>
      <t xml:space="preserve"> da sport (selezionare anche la licenza 2021 desiderata)</t>
    </r>
  </si>
  <si>
    <t>Da Licenza 2020 MINIROAD/MINIOFFROAD (selezionare anche la licenza 2021 desiderata)</t>
  </si>
  <si>
    <t xml:space="preserve">Da Licenza 2020 Velocità (selezionare anche la licenza 2021 desiderata) </t>
  </si>
  <si>
    <t>Da Licenza 2020 Velocità Elite (selezionare anche la licenza 2021 desiderata)</t>
  </si>
  <si>
    <t>Da Licenza 2020 Fuoristrada Amatoriale  (selezionare anche la licenza 2021 desiderata)</t>
  </si>
  <si>
    <t>Da Licenza 2020 Fuoristrada  (selezionare anche la licenza 2021 desiderata)</t>
  </si>
  <si>
    <t>Da Licenza 2020 Fuoristrada Elite (selezionare anche la licenza 2021 desiderata)</t>
  </si>
  <si>
    <t>Da Licenza 2020 Assistente Trial (selezionare anche la licenza 2021 desiderata)</t>
  </si>
  <si>
    <t>Da Licenza 2020 E-BIKE (selezionare anche la licenza 2021 desiderata)</t>
  </si>
  <si>
    <t xml:space="preserve">Da Licenza 2020 Velocità Elite Femminile-Piloti Diversamente Abili (selezionare anche la licenza 2021 desiderata) </t>
  </si>
  <si>
    <t>2 Giugno 2021- Mercoledì</t>
  </si>
  <si>
    <t>1 novembre 2021-lunedi</t>
  </si>
  <si>
    <t>13 gennaio 2021 (Patrono)-mercoledi</t>
  </si>
  <si>
    <t>6 Gennaio 2021 - Mercoledì</t>
  </si>
  <si>
    <t xml:space="preserve"> 5 aprile 2021-lunedì -Pasquetta </t>
  </si>
  <si>
    <t>8 dicembre 2021- mercoledì</t>
  </si>
  <si>
    <t>23-31 dicembre 2020; 1 gennaio 2021</t>
  </si>
  <si>
    <t>10-14 agosto 2021</t>
  </si>
  <si>
    <r>
      <t xml:space="preserve">Tessere </t>
    </r>
    <r>
      <rPr>
        <b/>
        <sz val="8"/>
        <rFont val="Tahoma"/>
        <family val="2"/>
      </rPr>
      <t>MINISPORT Card</t>
    </r>
  </si>
  <si>
    <r>
      <rPr>
        <b/>
        <sz val="8"/>
        <rFont val="Tahoma"/>
        <family val="2"/>
      </rPr>
      <t>Duplicat</t>
    </r>
    <r>
      <rPr>
        <sz val="8"/>
        <rFont val="Tahoma"/>
        <family val="2"/>
      </rPr>
      <t xml:space="preserve">i Tessere </t>
    </r>
    <r>
      <rPr>
        <b/>
        <sz val="8"/>
        <rFont val="Tahoma"/>
        <family val="2"/>
      </rPr>
      <t>Member/ Sport</t>
    </r>
    <r>
      <rPr>
        <sz val="8"/>
        <rFont val="Tahoma"/>
        <family val="2"/>
      </rPr>
      <t xml:space="preserve">  (no per tessere digitali)</t>
    </r>
  </si>
  <si>
    <r>
      <t xml:space="preserve">Passaggio da Tessera </t>
    </r>
    <r>
      <rPr>
        <b/>
        <sz val="8"/>
        <rFont val="Tahoma"/>
        <family val="2"/>
      </rPr>
      <t>Member&gt;Sport</t>
    </r>
  </si>
  <si>
    <r>
      <t xml:space="preserve">Passaggio da Tessera </t>
    </r>
    <r>
      <rPr>
        <b/>
        <sz val="8"/>
        <rFont val="Tahoma"/>
        <family val="2"/>
      </rPr>
      <t>Member&gt;MINISport</t>
    </r>
  </si>
  <si>
    <r>
      <t xml:space="preserve">Passaggio da </t>
    </r>
    <r>
      <rPr>
        <b/>
        <sz val="8"/>
        <rFont val="Tahoma"/>
        <family val="2"/>
      </rPr>
      <t>Hobby Card a Member/MiniSport/sport</t>
    </r>
  </si>
  <si>
    <t>DIRITTO D'URGENZA</t>
  </si>
  <si>
    <t xml:space="preserve"> gestioneweb.federmoto.it&gt;Tesseramento&gt;Acquisto Tessere</t>
  </si>
  <si>
    <r>
      <t xml:space="preserve">Tessera </t>
    </r>
    <r>
      <rPr>
        <b/>
        <sz val="8"/>
        <rFont val="Tahoma"/>
        <family val="2"/>
      </rPr>
      <t>Member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Digitali</t>
    </r>
    <r>
      <rPr>
        <sz val="8"/>
        <rFont val="Tahoma"/>
        <family val="2"/>
      </rPr>
      <t xml:space="preserve"> :</t>
    </r>
  </si>
  <si>
    <r>
      <t xml:space="preserve">Tessere </t>
    </r>
    <r>
      <rPr>
        <b/>
        <sz val="8"/>
        <rFont val="Tahoma"/>
        <family val="2"/>
      </rPr>
      <t>SPORT</t>
    </r>
    <r>
      <rPr>
        <sz val="8"/>
        <rFont val="Tahoma"/>
        <family val="2"/>
      </rPr>
      <t xml:space="preserve"> D</t>
    </r>
    <r>
      <rPr>
        <b/>
        <sz val="8"/>
        <rFont val="Tahoma"/>
        <family val="2"/>
      </rPr>
      <t>igitali</t>
    </r>
    <r>
      <rPr>
        <sz val="8"/>
        <rFont val="Tahoma"/>
        <family val="2"/>
      </rPr>
      <t xml:space="preserve"> :                        </t>
    </r>
  </si>
  <si>
    <t>gestioneweb.federmoto.it&gt;Tesseramento&gt;Acquisto Tessere</t>
  </si>
  <si>
    <t>Spedizione corriere dal Moto club al Co.Re. (contattare il Co.Re. )</t>
  </si>
  <si>
    <t>Spedizione corriere dal Co.Re. al Moto Club/Kit riaffiliazione,tessere,licenze,gadget,etc</t>
  </si>
  <si>
    <t>Varie/ a saldo di:</t>
  </si>
  <si>
    <t>PER LE LICENZE DIGITALI è DISPONIBILE IL PREVENTIVATORE ON LINE</t>
  </si>
  <si>
    <r>
      <t xml:space="preserve">Licenza </t>
    </r>
    <r>
      <rPr>
        <b/>
        <sz val="8"/>
        <rFont val="Tahoma"/>
        <family val="2"/>
      </rPr>
      <t>MINIROAD</t>
    </r>
    <r>
      <rPr>
        <sz val="8"/>
        <rFont val="Tahoma"/>
        <family val="2"/>
      </rPr>
      <t>/</t>
    </r>
    <r>
      <rPr>
        <b/>
        <sz val="8"/>
        <rFont val="Tahoma"/>
        <family val="2"/>
      </rPr>
      <t xml:space="preserve">MINIOFFROAD </t>
    </r>
    <r>
      <rPr>
        <sz val="8"/>
        <rFont val="Tahoma"/>
        <family val="2"/>
      </rPr>
      <t>(8anni compiuti-13)</t>
    </r>
    <r>
      <rPr>
        <sz val="8"/>
        <color indexed="10"/>
        <rFont val="Tahoma"/>
        <family val="2"/>
      </rPr>
      <t>***</t>
    </r>
  </si>
  <si>
    <r>
      <t xml:space="preserve">Licenza </t>
    </r>
    <r>
      <rPr>
        <b/>
        <sz val="8"/>
        <rFont val="Tahoma"/>
        <family val="2"/>
      </rPr>
      <t>Velocità</t>
    </r>
    <r>
      <rPr>
        <sz val="8"/>
        <rFont val="Tahoma"/>
        <family val="2"/>
      </rPr>
      <t xml:space="preserve">  (14compiuti-75anni)</t>
    </r>
    <r>
      <rPr>
        <sz val="8"/>
        <color indexed="10"/>
        <rFont val="Tahoma"/>
        <family val="2"/>
      </rPr>
      <t>***</t>
    </r>
  </si>
  <si>
    <r>
      <t xml:space="preserve">Licenza </t>
    </r>
    <r>
      <rPr>
        <b/>
        <sz val="8"/>
        <rFont val="Tahoma"/>
        <family val="2"/>
      </rPr>
      <t>Velocità Elite</t>
    </r>
    <r>
      <rPr>
        <sz val="8"/>
        <rFont val="Tahoma"/>
        <family val="2"/>
      </rPr>
      <t xml:space="preserve"> (22compiuti-75anni)</t>
    </r>
    <r>
      <rPr>
        <sz val="8"/>
        <color indexed="10"/>
        <rFont val="Tahoma"/>
        <family val="2"/>
      </rPr>
      <t>***</t>
    </r>
  </si>
  <si>
    <r>
      <t xml:space="preserve">Licenza </t>
    </r>
    <r>
      <rPr>
        <b/>
        <sz val="8"/>
        <rFont val="Tahoma"/>
        <family val="2"/>
      </rPr>
      <t>Velocità Elite Femminile</t>
    </r>
    <r>
      <rPr>
        <sz val="8"/>
        <rFont val="Tahoma"/>
        <family val="2"/>
      </rPr>
      <t xml:space="preserve"> (22compiuti-75anni)</t>
    </r>
    <r>
      <rPr>
        <sz val="8"/>
        <color indexed="10"/>
        <rFont val="Tahoma"/>
        <family val="2"/>
      </rPr>
      <t>***</t>
    </r>
  </si>
  <si>
    <r>
      <t xml:space="preserve">Licenza </t>
    </r>
    <r>
      <rPr>
        <b/>
        <sz val="8"/>
        <rFont val="Tahoma"/>
        <family val="2"/>
      </rPr>
      <t>Fuoristrada Amatoriale</t>
    </r>
    <r>
      <rPr>
        <sz val="8"/>
        <rFont val="Tahoma"/>
        <family val="2"/>
      </rPr>
      <t xml:space="preserve"> (14compiuti-75anni)</t>
    </r>
    <r>
      <rPr>
        <sz val="8"/>
        <color indexed="10"/>
        <rFont val="Tahoma"/>
        <family val="2"/>
      </rPr>
      <t>***</t>
    </r>
  </si>
  <si>
    <r>
      <t xml:space="preserve">Licenza </t>
    </r>
    <r>
      <rPr>
        <b/>
        <sz val="8"/>
        <rFont val="Tahoma"/>
        <family val="2"/>
      </rPr>
      <t>Fuoristrada</t>
    </r>
    <r>
      <rPr>
        <sz val="8"/>
        <rFont val="Tahoma"/>
        <family val="2"/>
      </rPr>
      <t xml:space="preserve"> (14compiuti-75anni)</t>
    </r>
    <r>
      <rPr>
        <sz val="8"/>
        <color indexed="10"/>
        <rFont val="Tahoma"/>
        <family val="2"/>
      </rPr>
      <t>***</t>
    </r>
  </si>
  <si>
    <r>
      <t xml:space="preserve">Licenza </t>
    </r>
    <r>
      <rPr>
        <b/>
        <sz val="8"/>
        <rFont val="Tahoma"/>
        <family val="2"/>
      </rPr>
      <t>Fuoristrada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Elite</t>
    </r>
    <r>
      <rPr>
        <sz val="8"/>
        <rFont val="Tahoma"/>
        <family val="2"/>
      </rPr>
      <t xml:space="preserve"> (14compiuti-75anni)</t>
    </r>
    <r>
      <rPr>
        <sz val="8"/>
        <color indexed="10"/>
        <rFont val="Tahoma"/>
        <family val="2"/>
      </rPr>
      <t>***</t>
    </r>
  </si>
  <si>
    <r>
      <t xml:space="preserve">Licenza </t>
    </r>
    <r>
      <rPr>
        <b/>
        <sz val="8"/>
        <rFont val="Tahoma"/>
        <family val="2"/>
      </rPr>
      <t>Assistente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Trial</t>
    </r>
    <r>
      <rPr>
        <sz val="8"/>
        <rFont val="Tahoma"/>
        <family val="2"/>
      </rPr>
      <t xml:space="preserve"> (18-75 anni)</t>
    </r>
    <r>
      <rPr>
        <sz val="8"/>
        <color indexed="10"/>
        <rFont val="Tahoma"/>
        <family val="2"/>
      </rPr>
      <t>***</t>
    </r>
  </si>
  <si>
    <r>
      <t xml:space="preserve">Licenza </t>
    </r>
    <r>
      <rPr>
        <b/>
        <sz val="8"/>
        <rFont val="Tahoma"/>
        <family val="2"/>
      </rPr>
      <t>E-BIKE</t>
    </r>
    <r>
      <rPr>
        <sz val="8"/>
        <rFont val="Tahoma"/>
        <family val="2"/>
      </rPr>
      <t xml:space="preserve"> (14-75 anni)</t>
    </r>
    <r>
      <rPr>
        <sz val="8"/>
        <color indexed="10"/>
        <rFont val="Tahoma"/>
        <family val="2"/>
      </rPr>
      <t>***</t>
    </r>
  </si>
  <si>
    <t xml:space="preserve">  CREDITO DISPONIBILE o RICARICA CREDITO PER SERVIZI FUTURI E/O DIGITALI</t>
  </si>
  <si>
    <t xml:space="preserve"> ***N.B.  SE L'IMPORTO 2020 DA SCONTARE è MAGGIORE DELLA LICENZA 2021, L'IMPORTO DELLA LICENZA 2021 SARà UGUALE A ZERO</t>
  </si>
  <si>
    <t>TOTALE</t>
  </si>
  <si>
    <t>Colonna2</t>
  </si>
  <si>
    <t>Colonna3</t>
  </si>
  <si>
    <t>Colonna4</t>
  </si>
  <si>
    <t>Colonna5</t>
  </si>
  <si>
    <t>Colonna6</t>
  </si>
  <si>
    <t>Colonna7</t>
  </si>
  <si>
    <t>Colonna8</t>
  </si>
  <si>
    <t>MINIROAD_MINIOFFROAD</t>
  </si>
  <si>
    <t>Velocità</t>
  </si>
  <si>
    <t>Velocità_Elite</t>
  </si>
  <si>
    <t>Velocità_Elite_Femminile_Piloti_Diversamente_Abili</t>
  </si>
  <si>
    <t>Fuoristrada_Amatoriale</t>
  </si>
  <si>
    <t>Fuoristrada</t>
  </si>
  <si>
    <t>Fuoristrada_Elite</t>
  </si>
  <si>
    <t>E_BIKE</t>
  </si>
  <si>
    <t>Assistente_Trial</t>
  </si>
  <si>
    <t>Velocità2021</t>
  </si>
  <si>
    <t>ListaLicenze2021</t>
  </si>
  <si>
    <t>Prezzi2021</t>
  </si>
  <si>
    <t>Assistente.Trial</t>
  </si>
  <si>
    <t>E_BIKE2021</t>
  </si>
  <si>
    <t>Fuoristrada2021</t>
  </si>
  <si>
    <t xml:space="preserve">Fuoristrada.Elite </t>
  </si>
  <si>
    <t>FuoristradaAmatoriale</t>
  </si>
  <si>
    <t>MINIROAD.MINIOFFROAD</t>
  </si>
  <si>
    <t>Velocità.Elite.Femminile</t>
  </si>
  <si>
    <t>Velocità.Elite</t>
  </si>
  <si>
    <t>LISTA_LICENZE_2020</t>
  </si>
  <si>
    <t>R1</t>
  </si>
  <si>
    <t>R2</t>
  </si>
  <si>
    <r>
      <rPr>
        <b/>
        <sz val="8"/>
        <rFont val="Tahoma"/>
        <family val="2"/>
      </rPr>
      <t xml:space="preserve">RIAFFILIAZIONE </t>
    </r>
    <r>
      <rPr>
        <sz val="8"/>
        <rFont val="Tahoma"/>
        <family val="2"/>
      </rPr>
      <t xml:space="preserve"> dal 01.11.2020 al 31.01.2021 (procedura online +acquisto prime 25 o + tessere)</t>
    </r>
  </si>
  <si>
    <r>
      <rPr>
        <b/>
        <sz val="8"/>
        <rFont val="Tahoma"/>
        <family val="2"/>
      </rPr>
      <t>Affiliazione</t>
    </r>
    <r>
      <rPr>
        <sz val="8"/>
        <rFont val="Tahoma"/>
        <family val="2"/>
      </rPr>
      <t xml:space="preserve"> per nuovi Moto Club dal 01.11.2020 al 30.09.2021 </t>
    </r>
  </si>
  <si>
    <r>
      <t xml:space="preserve">RIAFFILIAZIONE </t>
    </r>
    <r>
      <rPr>
        <sz val="8"/>
        <rFont val="Tahoma"/>
        <family val="2"/>
      </rPr>
      <t>dal  01.02.2021 al 28.02.2021 (procedura online +acquisto prime 25 o + tessere)</t>
    </r>
  </si>
  <si>
    <r>
      <rPr>
        <b/>
        <sz val="8"/>
        <rFont val="Tahoma"/>
        <family val="2"/>
      </rPr>
      <t>BONUS</t>
    </r>
    <r>
      <rPr>
        <sz val="8"/>
        <rFont val="Tahoma"/>
        <family val="2"/>
      </rPr>
      <t>: Riaffiliazione entro il 31.12.2020 €500,00 // Riaffiliazione entro il 28.02.2021 €250,00</t>
    </r>
  </si>
  <si>
    <r>
      <t>Tessere MINI</t>
    </r>
    <r>
      <rPr>
        <b/>
        <sz val="8"/>
        <rFont val="Tahoma"/>
        <family val="2"/>
      </rPr>
      <t xml:space="preserve">SPORT Digitali </t>
    </r>
    <r>
      <rPr>
        <sz val="6"/>
        <rFont val="Tahoma"/>
        <family val="2"/>
      </rPr>
      <t>(escluse dal minimo delle 25)</t>
    </r>
  </si>
  <si>
    <t>Duplicato_Licenza_Agonistica</t>
  </si>
  <si>
    <t>E_BIKE_one_event</t>
  </si>
  <si>
    <t>Fuoristrada_One_Event_solo_formato_digitale</t>
  </si>
  <si>
    <t>Passaggio_da_sport__selezionare_anche_la_licenza_2021_desiderata</t>
  </si>
  <si>
    <t>Pseudonimo_Licenza_Agonistica</t>
  </si>
  <si>
    <t>Velocità_ONE_EVENT</t>
  </si>
  <si>
    <t>Per quanto non contemplato nella presente distinta si fa riferimento alla Circolare FMI 2021</t>
  </si>
  <si>
    <t xml:space="preserve">Banca Nazionale del Lavoro - Ag. 1 - Parma  IBAN  IT 81 Y 01005 12701 000000000540 </t>
  </si>
  <si>
    <t>Cognome</t>
  </si>
  <si>
    <t>Nome</t>
  </si>
  <si>
    <t>Licenza 2021</t>
  </si>
  <si>
    <t>Quota 2021</t>
  </si>
  <si>
    <t>Licenza 2020</t>
  </si>
  <si>
    <t>Bonus</t>
  </si>
  <si>
    <t>ELENCO LICENZE 2021</t>
  </si>
  <si>
    <t>MOTOCLUB</t>
  </si>
  <si>
    <t>MATR.</t>
  </si>
  <si>
    <t>RINNOVI</t>
  </si>
  <si>
    <t>NUOVI</t>
  </si>
  <si>
    <t>Non è possibile usufruire dei bonus in seguito a passaggio di Tessera (da Member a Sport/ MiniSport) ed in seguito a passaggio di Moto Club</t>
  </si>
  <si>
    <r>
      <rPr>
        <b/>
        <sz val="8"/>
        <color indexed="10"/>
        <rFont val="Tahoma"/>
        <family val="2"/>
      </rPr>
      <t>CONTRIBUTO PER TESSERATI SPORT 2020 SUL RINNOVO SPORT 202</t>
    </r>
    <r>
      <rPr>
        <sz val="8"/>
        <color indexed="10"/>
        <rFont val="Tahoma"/>
        <family val="2"/>
      </rPr>
      <t xml:space="preserve">1: </t>
    </r>
    <r>
      <rPr>
        <sz val="8"/>
        <rFont val="Tahoma"/>
        <family val="2"/>
      </rPr>
      <t>Sport 30 euro Minisport 10 euro (disponibili dopo il rinnovo del tesserato nel credito del Moto Club)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</si>
</sst>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* #,##0\ &quot;€&quot;_-;\-* #,##0\ &quot;€&quot;_-;_-* &quot;-&quot;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.00\ [$€-1]_-;\-* #,##0.00\ [$€-1]_-;_-* &quot;-&quot;??\ [$€-1]_-;_-@_-"/>
    <numFmt numFmtId="166" formatCode="_-[$€-2]\ * #,##0.00_-;\-[$€-2]\ * #,##0.00_-;_-[$€-2]\ * \-??_-"/>
    <numFmt numFmtId="167" formatCode="_-* #,##0.00\ _€_-;\-* #,##0.00\ _€_-;_-* &quot;-&quot;??\ _€_-;_-@_-"/>
    <numFmt numFmtId="168" formatCode="_-* #,##0\ _€_-;\-* #,##0\ _€_-;_-* &quot;-&quot;\ _€_-;_-@_-"/>
  </numFmts>
  <fonts count="2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b/>
      <i/>
      <sz val="8"/>
      <name val="Tahoma"/>
      <family val="2"/>
    </font>
    <font>
      <b/>
      <sz val="7"/>
      <name val="Tahoma"/>
      <family val="2"/>
    </font>
    <font>
      <sz val="8"/>
      <color indexed="10"/>
      <name val="Tahoma"/>
      <family val="2"/>
    </font>
    <font>
      <b/>
      <sz val="8"/>
      <name val="Arial"/>
      <family val="2"/>
    </font>
    <font>
      <sz val="8"/>
      <name val="Arial"/>
    </font>
    <font>
      <b/>
      <sz val="8"/>
      <name val="Verdana"/>
      <family val="2"/>
    </font>
    <font>
      <sz val="6"/>
      <name val="Tahoma"/>
      <family val="2"/>
    </font>
    <font>
      <sz val="10"/>
      <name val="Tahoma"/>
      <family val="2"/>
    </font>
    <font>
      <sz val="8"/>
      <name val="Verdana"/>
      <family val="2"/>
    </font>
    <font>
      <b/>
      <sz val="18"/>
      <name val="Tahoma"/>
      <family val="2"/>
    </font>
    <font>
      <u/>
      <sz val="10"/>
      <color theme="10"/>
      <name val="Arial"/>
      <family val="2"/>
    </font>
    <font>
      <sz val="8"/>
      <color theme="0"/>
      <name val="Arial"/>
      <family val="2"/>
    </font>
    <font>
      <sz val="8"/>
      <color theme="0"/>
      <name val="Tahoma"/>
      <family val="2"/>
    </font>
    <font>
      <b/>
      <sz val="10"/>
      <color theme="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b/>
      <sz val="12"/>
      <color theme="1"/>
      <name val="Tahoma"/>
      <family val="2"/>
    </font>
    <font>
      <b/>
      <sz val="8"/>
      <color rgb="FFFF0000"/>
      <name val="Tahoma"/>
      <family val="2"/>
    </font>
    <font>
      <b/>
      <sz val="12"/>
      <color rgb="FFFF0000"/>
      <name val="Tahoma"/>
      <family val="2"/>
    </font>
    <font>
      <sz val="8"/>
      <color rgb="FFFF000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249977111117893"/>
      </bottom>
      <diagonal/>
    </border>
    <border>
      <left/>
      <right/>
      <top style="thin">
        <color theme="0" tint="-0.34998626667073579"/>
      </top>
      <bottom style="thin">
        <color theme="0" tint="-0.249977111117893"/>
      </bottom>
      <diagonal/>
    </border>
  </borders>
  <cellStyleXfs count="6">
    <xf numFmtId="0" fontId="0" fillId="0" borderId="0"/>
    <xf numFmtId="0" fontId="1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ill="0" applyBorder="0" applyAlignment="0" applyProtection="0"/>
    <xf numFmtId="0" fontId="1" fillId="0" borderId="0"/>
    <xf numFmtId="0" fontId="2" fillId="0" borderId="0"/>
  </cellStyleXfs>
  <cellXfs count="178">
    <xf numFmtId="0" fontId="0" fillId="0" borderId="0" xfId="0"/>
    <xf numFmtId="0" fontId="4" fillId="0" borderId="0" xfId="0" applyNumberFormat="1" applyFont="1" applyBorder="1" applyAlignment="1" applyProtection="1"/>
    <xf numFmtId="0" fontId="4" fillId="0" borderId="0" xfId="0" applyNumberFormat="1" applyFont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protection locked="0" hidden="1"/>
    </xf>
    <xf numFmtId="0" fontId="4" fillId="0" borderId="0" xfId="0" applyNumberFormat="1" applyFont="1" applyBorder="1" applyAlignment="1" applyProtection="1">
      <alignment horizontal="center" wrapText="1"/>
    </xf>
    <xf numFmtId="0" fontId="4" fillId="0" borderId="0" xfId="0" applyNumberFormat="1" applyFont="1" applyBorder="1" applyAlignment="1" applyProtection="1">
      <protection locked="0" hidden="1"/>
    </xf>
    <xf numFmtId="0" fontId="4" fillId="0" borderId="0" xfId="0" applyNumberFormat="1" applyFont="1" applyBorder="1" applyAlignment="1" applyProtection="1">
      <alignment horizontal="center"/>
    </xf>
    <xf numFmtId="0" fontId="4" fillId="0" borderId="0" xfId="0" applyNumberFormat="1" applyFont="1" applyBorder="1" applyAlignment="1" applyProtection="1">
      <alignment horizontal="right"/>
    </xf>
    <xf numFmtId="0" fontId="4" fillId="0" borderId="0" xfId="0" applyNumberFormat="1" applyFont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right" vertical="center"/>
    </xf>
    <xf numFmtId="165" fontId="5" fillId="0" borderId="4" xfId="0" applyNumberFormat="1" applyFont="1" applyFill="1" applyBorder="1" applyAlignment="1" applyProtection="1">
      <alignment horizontal="left" vertical="center"/>
    </xf>
    <xf numFmtId="43" fontId="5" fillId="0" borderId="4" xfId="0" applyNumberFormat="1" applyFont="1" applyFill="1" applyBorder="1" applyAlignment="1" applyProtection="1">
      <alignment horizontal="right" vertical="center"/>
    </xf>
    <xf numFmtId="165" fontId="5" fillId="0" borderId="4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165" fontId="5" fillId="0" borderId="4" xfId="0" applyNumberFormat="1" applyFont="1" applyFill="1" applyBorder="1" applyAlignment="1" applyProtection="1">
      <alignment horizontal="left" vertical="center"/>
      <protection locked="0"/>
    </xf>
    <xf numFmtId="0" fontId="5" fillId="0" borderId="4" xfId="0" applyNumberFormat="1" applyFont="1" applyFill="1" applyBorder="1" applyAlignment="1" applyProtection="1">
      <alignment horizontal="center"/>
      <protection locked="0"/>
    </xf>
    <xf numFmtId="165" fontId="5" fillId="0" borderId="4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Border="1" applyAlignment="1" applyProtection="1"/>
    <xf numFmtId="0" fontId="4" fillId="0" borderId="7" xfId="0" applyNumberFormat="1" applyFont="1" applyBorder="1" applyAlignment="1" applyProtection="1"/>
    <xf numFmtId="0" fontId="9" fillId="0" borderId="8" xfId="0" applyNumberFormat="1" applyFont="1" applyFill="1" applyBorder="1" applyAlignment="1" applyProtection="1">
      <alignment horizontal="center" vertical="center" textRotation="90" wrapText="1"/>
    </xf>
    <xf numFmtId="0" fontId="9" fillId="0" borderId="9" xfId="0" applyNumberFormat="1" applyFont="1" applyFill="1" applyBorder="1" applyAlignment="1" applyProtection="1">
      <alignment horizontal="center" vertical="center" textRotation="90" wrapText="1"/>
    </xf>
    <xf numFmtId="0" fontId="5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/>
    </xf>
    <xf numFmtId="43" fontId="5" fillId="0" borderId="4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Border="1" applyAlignment="1" applyProtection="1">
      <alignment horizontal="left"/>
    </xf>
    <xf numFmtId="0" fontId="4" fillId="0" borderId="0" xfId="0" applyNumberFormat="1" applyFont="1" applyBorder="1" applyAlignment="1" applyProtection="1">
      <alignment horizontal="left" wrapText="1"/>
    </xf>
    <xf numFmtId="14" fontId="5" fillId="0" borderId="4" xfId="0" applyNumberFormat="1" applyFont="1" applyFill="1" applyBorder="1" applyAlignment="1" applyProtection="1">
      <alignment horizontal="left" wrapText="1"/>
    </xf>
    <xf numFmtId="43" fontId="5" fillId="0" borderId="4" xfId="0" applyNumberFormat="1" applyFont="1" applyFill="1" applyBorder="1" applyAlignment="1" applyProtection="1">
      <alignment horizontal="left" wrapText="1"/>
    </xf>
    <xf numFmtId="0" fontId="3" fillId="0" borderId="7" xfId="0" applyNumberFormat="1" applyFont="1" applyBorder="1" applyAlignment="1" applyProtection="1"/>
    <xf numFmtId="0" fontId="6" fillId="0" borderId="1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4" fillId="0" borderId="6" xfId="0" applyNumberFormat="1" applyFont="1" applyBorder="1" applyAlignment="1" applyProtection="1">
      <protection hidden="1"/>
    </xf>
    <xf numFmtId="0" fontId="4" fillId="0" borderId="0" xfId="0" applyNumberFormat="1" applyFont="1" applyBorder="1" applyAlignment="1" applyProtection="1">
      <protection hidden="1"/>
    </xf>
    <xf numFmtId="0" fontId="19" fillId="0" borderId="0" xfId="0" applyNumberFormat="1" applyFont="1" applyFill="1" applyBorder="1" applyAlignment="1" applyProtection="1"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0" fontId="19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NumberFormat="1" applyFont="1" applyBorder="1" applyAlignment="1" applyProtection="1">
      <protection hidden="1"/>
    </xf>
    <xf numFmtId="0" fontId="4" fillId="0" borderId="0" xfId="0" applyNumberFormat="1" applyFont="1" applyBorder="1" applyAlignment="1" applyProtection="1">
      <alignment horizontal="center" wrapText="1"/>
      <protection hidden="1"/>
    </xf>
    <xf numFmtId="0" fontId="4" fillId="0" borderId="0" xfId="0" applyNumberFormat="1" applyFont="1" applyBorder="1" applyAlignment="1" applyProtection="1">
      <alignment horizontal="center"/>
      <protection hidden="1"/>
    </xf>
    <xf numFmtId="0" fontId="19" fillId="0" borderId="0" xfId="0" applyNumberFormat="1" applyFont="1" applyBorder="1" applyAlignment="1" applyProtection="1">
      <protection hidden="1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protection locked="0"/>
    </xf>
    <xf numFmtId="0" fontId="20" fillId="0" borderId="4" xfId="0" applyNumberFormat="1" applyFont="1" applyFill="1" applyBorder="1" applyAlignment="1" applyProtection="1">
      <alignment horizontal="center"/>
    </xf>
    <xf numFmtId="0" fontId="1" fillId="0" borderId="0" xfId="0" applyFont="1"/>
    <xf numFmtId="0" fontId="21" fillId="2" borderId="12" xfId="0" applyFont="1" applyFill="1" applyBorder="1"/>
    <xf numFmtId="168" fontId="22" fillId="3" borderId="4" xfId="0" applyNumberFormat="1" applyFont="1" applyFill="1" applyBorder="1" applyAlignment="1">
      <alignment horizontal="left" vertical="center"/>
    </xf>
    <xf numFmtId="168" fontId="22" fillId="4" borderId="4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protection locked="0"/>
    </xf>
    <xf numFmtId="0" fontId="5" fillId="0" borderId="11" xfId="0" applyNumberFormat="1" applyFont="1" applyFill="1" applyBorder="1" applyAlignment="1" applyProtection="1">
      <protection locked="0"/>
    </xf>
    <xf numFmtId="165" fontId="23" fillId="0" borderId="4" xfId="2" applyNumberFormat="1" applyFont="1" applyFill="1" applyBorder="1" applyAlignment="1" applyProtection="1">
      <alignment horizontal="right" vertical="center"/>
    </xf>
    <xf numFmtId="167" fontId="11" fillId="0" borderId="13" xfId="0" applyNumberFormat="1" applyFont="1" applyBorder="1" applyAlignment="1" applyProtection="1">
      <protection hidden="1"/>
    </xf>
    <xf numFmtId="0" fontId="5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" fillId="0" borderId="0" xfId="0" applyFont="1" applyFill="1" applyAlignment="1">
      <alignment horizontal="left" wrapText="1"/>
    </xf>
    <xf numFmtId="0" fontId="6" fillId="5" borderId="1" xfId="0" applyFont="1" applyFill="1" applyBorder="1" applyAlignment="1">
      <alignment wrapText="1"/>
    </xf>
    <xf numFmtId="42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wrapText="1"/>
    </xf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wrapText="1"/>
    </xf>
    <xf numFmtId="0" fontId="6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 applyProtection="1">
      <alignment vertical="center" wrapText="1"/>
    </xf>
    <xf numFmtId="0" fontId="5" fillId="0" borderId="0" xfId="0" applyFont="1" applyAlignment="1">
      <alignment vertical="center" wrapText="1"/>
    </xf>
    <xf numFmtId="0" fontId="13" fillId="0" borderId="2" xfId="0" applyFont="1" applyFill="1" applyBorder="1" applyAlignment="1" applyProtection="1">
      <alignment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0" xfId="0" applyFont="1" applyAlignment="1" applyProtection="1">
      <alignment wrapText="1"/>
    </xf>
    <xf numFmtId="0" fontId="5" fillId="0" borderId="0" xfId="0" applyFont="1" applyAlignment="1" applyProtection="1">
      <alignment vertical="center" wrapText="1"/>
    </xf>
    <xf numFmtId="0" fontId="5" fillId="0" borderId="0" xfId="0" applyFont="1" applyFill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 applyProtection="1">
      <alignment wrapText="1"/>
      <protection locked="0"/>
    </xf>
    <xf numFmtId="0" fontId="5" fillId="0" borderId="4" xfId="0" applyNumberFormat="1" applyFont="1" applyFill="1" applyBorder="1" applyAlignment="1" applyProtection="1">
      <alignment horizontal="center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0" fontId="5" fillId="0" borderId="11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left" vertical="center" wrapText="1"/>
    </xf>
    <xf numFmtId="0" fontId="18" fillId="0" borderId="8" xfId="1" applyNumberFormat="1" applyFill="1" applyBorder="1" applyAlignment="1" applyProtection="1">
      <alignment horizontal="center"/>
    </xf>
    <xf numFmtId="0" fontId="4" fillId="0" borderId="6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14" xfId="0" applyNumberFormat="1" applyFont="1" applyFill="1" applyBorder="1" applyAlignment="1" applyProtection="1">
      <alignment horizontal="center"/>
    </xf>
    <xf numFmtId="0" fontId="4" fillId="0" borderId="15" xfId="0" applyNumberFormat="1" applyFont="1" applyFill="1" applyBorder="1" applyAlignment="1" applyProtection="1">
      <alignment horizontal="center"/>
    </xf>
    <xf numFmtId="0" fontId="4" fillId="0" borderId="16" xfId="0" applyNumberFormat="1" applyFont="1" applyFill="1" applyBorder="1" applyAlignment="1" applyProtection="1">
      <alignment horizontal="center"/>
    </xf>
    <xf numFmtId="0" fontId="4" fillId="0" borderId="17" xfId="0" applyNumberFormat="1" applyFont="1" applyFill="1" applyBorder="1" applyAlignment="1" applyProtection="1">
      <alignment horizontal="center"/>
    </xf>
    <xf numFmtId="0" fontId="6" fillId="7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7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7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NumberFormat="1" applyFont="1" applyFill="1" applyBorder="1" applyAlignment="1" applyProtection="1">
      <alignment horizontal="left" vertical="center"/>
    </xf>
    <xf numFmtId="0" fontId="6" fillId="0" borderId="4" xfId="0" applyNumberFormat="1" applyFont="1" applyFill="1" applyBorder="1" applyAlignment="1" applyProtection="1">
      <alignment horizontal="center"/>
    </xf>
    <xf numFmtId="0" fontId="6" fillId="7" borderId="18" xfId="0" applyNumberFormat="1" applyFont="1" applyFill="1" applyBorder="1" applyAlignment="1" applyProtection="1">
      <alignment horizontal="center" vertical="center"/>
      <protection locked="0"/>
    </xf>
    <xf numFmtId="0" fontId="6" fillId="7" borderId="19" xfId="0" applyNumberFormat="1" applyFont="1" applyFill="1" applyBorder="1" applyAlignment="1" applyProtection="1">
      <alignment horizontal="center" vertical="center"/>
      <protection locked="0"/>
    </xf>
    <xf numFmtId="0" fontId="6" fillId="7" borderId="20" xfId="0" applyNumberFormat="1" applyFont="1" applyFill="1" applyBorder="1" applyAlignment="1" applyProtection="1">
      <alignment horizontal="center" vertical="center"/>
      <protection locked="0"/>
    </xf>
    <xf numFmtId="0" fontId="6" fillId="8" borderId="21" xfId="0" applyNumberFormat="1" applyFont="1" applyFill="1" applyBorder="1" applyAlignment="1" applyProtection="1">
      <alignment horizontal="center" vertical="center" wrapText="1"/>
    </xf>
    <xf numFmtId="0" fontId="6" fillId="8" borderId="22" xfId="0" applyNumberFormat="1" applyFont="1" applyFill="1" applyBorder="1" applyAlignment="1" applyProtection="1">
      <alignment horizontal="center" vertical="center" wrapText="1"/>
    </xf>
    <xf numFmtId="0" fontId="24" fillId="8" borderId="4" xfId="0" applyNumberFormat="1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15" fontId="8" fillId="0" borderId="4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0" fontId="25" fillId="0" borderId="10" xfId="0" applyNumberFormat="1" applyFont="1" applyFill="1" applyBorder="1" applyAlignment="1" applyProtection="1">
      <alignment horizontal="left" vertical="center" wrapText="1"/>
    </xf>
    <xf numFmtId="0" fontId="25" fillId="0" borderId="11" xfId="0" applyNumberFormat="1" applyFont="1" applyFill="1" applyBorder="1" applyAlignment="1" applyProtection="1">
      <alignment horizontal="left" vertical="center" wrapText="1"/>
    </xf>
    <xf numFmtId="0" fontId="25" fillId="0" borderId="5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center" vertical="center" textRotation="90" wrapText="1"/>
    </xf>
    <xf numFmtId="0" fontId="6" fillId="0" borderId="9" xfId="0" applyNumberFormat="1" applyFont="1" applyFill="1" applyBorder="1" applyAlignment="1" applyProtection="1">
      <alignment horizontal="center" vertical="center" textRotation="90" wrapText="1"/>
    </xf>
    <xf numFmtId="0" fontId="6" fillId="0" borderId="7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5" xfId="0" applyNumberFormat="1" applyFont="1" applyFill="1" applyBorder="1" applyAlignment="1" applyProtection="1">
      <alignment horizontal="center" vertical="center" textRotation="90" wrapText="1"/>
    </xf>
    <xf numFmtId="0" fontId="6" fillId="0" borderId="17" xfId="0" applyNumberFormat="1" applyFont="1" applyFill="1" applyBorder="1" applyAlignment="1" applyProtection="1">
      <alignment horizontal="center" vertical="center" textRotation="90" wrapText="1"/>
    </xf>
    <xf numFmtId="0" fontId="5" fillId="0" borderId="23" xfId="0" applyNumberFormat="1" applyFont="1" applyFill="1" applyBorder="1" applyAlignment="1" applyProtection="1">
      <alignment horizontal="left" vertical="center"/>
    </xf>
    <xf numFmtId="0" fontId="25" fillId="0" borderId="10" xfId="0" applyNumberFormat="1" applyFont="1" applyFill="1" applyBorder="1" applyAlignment="1" applyProtection="1">
      <alignment horizontal="right" vertical="top" wrapText="1"/>
    </xf>
    <xf numFmtId="0" fontId="25" fillId="0" borderId="11" xfId="0" applyNumberFormat="1" applyFont="1" applyFill="1" applyBorder="1" applyAlignment="1" applyProtection="1">
      <alignment horizontal="right" vertical="top" wrapText="1"/>
    </xf>
    <xf numFmtId="0" fontId="25" fillId="0" borderId="5" xfId="0" applyNumberFormat="1" applyFont="1" applyFill="1" applyBorder="1" applyAlignment="1" applyProtection="1">
      <alignment horizontal="right" vertical="top" wrapText="1"/>
    </xf>
    <xf numFmtId="0" fontId="6" fillId="0" borderId="10" xfId="0" applyNumberFormat="1" applyFont="1" applyFill="1" applyBorder="1" applyAlignment="1" applyProtection="1">
      <alignment horizontal="left" vertical="center"/>
    </xf>
    <xf numFmtId="0" fontId="6" fillId="0" borderId="11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/>
    </xf>
    <xf numFmtId="2" fontId="5" fillId="0" borderId="4" xfId="0" applyNumberFormat="1" applyFont="1" applyFill="1" applyBorder="1" applyAlignment="1" applyProtection="1">
      <alignment horizontal="center"/>
      <protection locked="0"/>
    </xf>
    <xf numFmtId="0" fontId="6" fillId="0" borderId="4" xfId="0" applyNumberFormat="1" applyFont="1" applyFill="1" applyBorder="1" applyAlignment="1" applyProtection="1">
      <alignment horizontal="center" vertical="center" textRotation="90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left" vertical="center"/>
    </xf>
    <xf numFmtId="0" fontId="5" fillId="0" borderId="11" xfId="0" applyNumberFormat="1" applyFont="1" applyFill="1" applyBorder="1" applyAlignment="1" applyProtection="1">
      <alignment horizontal="left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24" xfId="0" applyNumberFormat="1" applyFont="1" applyFill="1" applyBorder="1" applyAlignment="1" applyProtection="1">
      <alignment horizontal="left" vertical="center"/>
    </xf>
    <xf numFmtId="0" fontId="5" fillId="0" borderId="25" xfId="0" applyNumberFormat="1" applyFont="1" applyFill="1" applyBorder="1" applyAlignment="1" applyProtection="1">
      <alignment horizontal="left" vertical="center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4" xfId="0" applyNumberFormat="1" applyFont="1" applyFill="1" applyBorder="1" applyAlignment="1" applyProtection="1">
      <alignment horizontal="left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26" fillId="8" borderId="8" xfId="0" applyNumberFormat="1" applyFont="1" applyFill="1" applyBorder="1" applyAlignment="1" applyProtection="1">
      <alignment horizontal="left"/>
    </xf>
    <xf numFmtId="0" fontId="26" fillId="8" borderId="6" xfId="0" applyNumberFormat="1" applyFont="1" applyFill="1" applyBorder="1" applyAlignment="1" applyProtection="1">
      <alignment horizontal="left"/>
    </xf>
    <xf numFmtId="0" fontId="26" fillId="8" borderId="9" xfId="0" applyNumberFormat="1" applyFont="1" applyFill="1" applyBorder="1" applyAlignment="1" applyProtection="1">
      <alignment horizontal="left"/>
    </xf>
    <xf numFmtId="0" fontId="5" fillId="0" borderId="4" xfId="0" applyNumberFormat="1" applyFont="1" applyFill="1" applyBorder="1" applyAlignment="1" applyProtection="1">
      <alignment horizontal="left" wrapText="1"/>
      <protection locked="0"/>
    </xf>
    <xf numFmtId="0" fontId="6" fillId="8" borderId="4" xfId="0" applyNumberFormat="1" applyFont="1" applyFill="1" applyBorder="1" applyAlignment="1" applyProtection="1">
      <alignment horizontal="center" vertical="center"/>
    </xf>
    <xf numFmtId="0" fontId="6" fillId="8" borderId="10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/>
      <protection locked="0"/>
    </xf>
    <xf numFmtId="0" fontId="9" fillId="0" borderId="5" xfId="0" applyNumberFormat="1" applyFont="1" applyFill="1" applyBorder="1" applyAlignment="1" applyProtection="1">
      <alignment horizontal="center"/>
      <protection locked="0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1" xfId="0" applyNumberFormat="1" applyFont="1" applyFill="1" applyBorder="1" applyAlignment="1" applyProtection="1">
      <alignment horizontal="center"/>
      <protection locked="0"/>
    </xf>
    <xf numFmtId="0" fontId="5" fillId="0" borderId="5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center" vertical="center" textRotation="90" wrapText="1"/>
    </xf>
    <xf numFmtId="0" fontId="9" fillId="0" borderId="14" xfId="0" applyNumberFormat="1" applyFont="1" applyFill="1" applyBorder="1" applyAlignment="1" applyProtection="1">
      <alignment horizontal="center" vertical="center" textRotation="90" wrapText="1"/>
    </xf>
    <xf numFmtId="0" fontId="9" fillId="0" borderId="15" xfId="0" applyNumberFormat="1" applyFont="1" applyFill="1" applyBorder="1" applyAlignment="1" applyProtection="1">
      <alignment horizontal="center" vertical="center" textRotation="90" wrapText="1"/>
    </xf>
    <xf numFmtId="0" fontId="9" fillId="0" borderId="17" xfId="0" applyNumberFormat="1" applyFont="1" applyFill="1" applyBorder="1" applyAlignment="1" applyProtection="1">
      <alignment horizontal="center" vertical="center" textRotation="90" wrapText="1"/>
    </xf>
    <xf numFmtId="0" fontId="6" fillId="0" borderId="10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center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7" fillId="0" borderId="4" xfId="0" applyNumberFormat="1" applyFont="1" applyFill="1" applyBorder="1" applyAlignment="1" applyProtection="1">
      <alignment horizontal="left" vertical="top" wrapText="1"/>
    </xf>
    <xf numFmtId="0" fontId="27" fillId="0" borderId="4" xfId="0" applyNumberFormat="1" applyFont="1" applyFill="1" applyBorder="1" applyAlignment="1" applyProtection="1">
      <alignment horizontal="left" vertical="top"/>
    </xf>
    <xf numFmtId="0" fontId="25" fillId="0" borderId="10" xfId="0" applyNumberFormat="1" applyFont="1" applyFill="1" applyBorder="1" applyAlignment="1" applyProtection="1">
      <alignment horizontal="left" vertical="top" wrapText="1"/>
    </xf>
    <xf numFmtId="0" fontId="25" fillId="0" borderId="11" xfId="0" applyNumberFormat="1" applyFont="1" applyFill="1" applyBorder="1" applyAlignment="1" applyProtection="1">
      <alignment horizontal="left" vertical="top" wrapText="1"/>
    </xf>
    <xf numFmtId="0" fontId="25" fillId="0" borderId="5" xfId="0" applyNumberFormat="1" applyFont="1" applyFill="1" applyBorder="1" applyAlignment="1" applyProtection="1">
      <alignment horizontal="left" vertical="top" wrapText="1"/>
    </xf>
    <xf numFmtId="0" fontId="6" fillId="0" borderId="3" xfId="0" applyFont="1" applyFill="1" applyBorder="1" applyAlignment="1" applyProtection="1">
      <alignment horizontal="center" wrapText="1"/>
      <protection locked="0"/>
    </xf>
    <xf numFmtId="0" fontId="6" fillId="9" borderId="0" xfId="0" applyFont="1" applyFill="1" applyAlignment="1" applyProtection="1">
      <alignment horizontal="center" vertical="center" textRotation="90" wrapText="1"/>
    </xf>
    <xf numFmtId="0" fontId="6" fillId="10" borderId="0" xfId="0" applyFont="1" applyFill="1" applyAlignment="1" applyProtection="1">
      <alignment horizontal="center" vertical="center" textRotation="90" wrapText="1"/>
    </xf>
    <xf numFmtId="0" fontId="6" fillId="11" borderId="3" xfId="0" applyFont="1" applyFill="1" applyBorder="1" applyAlignment="1" applyProtection="1">
      <alignment horizontal="center" wrapText="1"/>
    </xf>
    <xf numFmtId="0" fontId="17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wrapText="1"/>
    </xf>
    <xf numFmtId="0" fontId="6" fillId="8" borderId="1" xfId="0" applyFont="1" applyFill="1" applyBorder="1" applyAlignment="1" applyProtection="1">
      <alignment horizontal="center" wrapText="1"/>
    </xf>
  </cellXfs>
  <cellStyles count="6">
    <cellStyle name="Collegamento ipertestuale" xfId="1" builtinId="8"/>
    <cellStyle name="Euro" xfId="2" xr:uid="{00000000-0005-0000-0000-000001000000}"/>
    <cellStyle name="Euro 2" xfId="3" xr:uid="{00000000-0005-0000-0000-000002000000}"/>
    <cellStyle name="Normale" xfId="0" builtinId="0"/>
    <cellStyle name="Normale 2" xfId="4" xr:uid="{00000000-0005-0000-0000-000004000000}"/>
    <cellStyle name="Stile 1" xfId="5" xr:uid="{00000000-0005-0000-0000-000005000000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family val="2"/>
        <scheme val="none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family val="2"/>
        <scheme val="none"/>
      </font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family val="2"/>
        <scheme val="none"/>
      </font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Tahoma"/>
        <family val="2"/>
        <scheme val="none"/>
      </font>
      <numFmt numFmtId="0" formatCode="General"/>
      <alignment textRotation="0" wrapText="1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Tahoma"/>
        <family val="2"/>
        <scheme val="none"/>
      </font>
      <alignment textRotation="0" wrapText="1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Tahoma"/>
        <family val="2"/>
        <scheme val="none"/>
      </font>
      <alignment textRotation="0" wrapText="1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Tahoma"/>
        <family val="2"/>
        <scheme val="none"/>
      </font>
      <alignment textRotation="0" wrapText="1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Tahoma"/>
        <family val="2"/>
        <scheme val="none"/>
      </font>
      <alignment textRotation="0" wrapText="1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Tahoma"/>
        <family val="2"/>
        <scheme val="none"/>
      </font>
      <alignment textRotation="0" wrapText="1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Tahoma"/>
        <family val="2"/>
        <scheme val="none"/>
      </font>
      <alignment textRotation="0" wrapText="1" justifyLastLine="0" shrinkToFit="0" readingOrder="0"/>
    </dxf>
    <dxf>
      <font>
        <strike val="0"/>
        <outline val="0"/>
        <shadow val="0"/>
        <u val="none"/>
        <vertAlign val="baseline"/>
        <color auto="1"/>
        <name val="Tahoma"/>
        <family val="2"/>
        <scheme val="none"/>
      </font>
      <alignment textRotation="0" wrapText="1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Tahoma"/>
        <family val="2"/>
        <scheme val="none"/>
      </font>
      <alignment textRotation="0" wrapText="1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Tahoma"/>
        <family val="2"/>
        <scheme val="none"/>
      </font>
      <alignment textRotation="0" wrapText="1" justifyLastLine="0" shrinkToFit="0" readingOrder="0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8"/>
      <tableStyleElement type="header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Q$14" lockText="1"/>
</file>

<file path=xl/ctrlProps/ctrlProp2.xml><?xml version="1.0" encoding="utf-8"?>
<formControlPr xmlns="http://schemas.microsoft.com/office/spreadsheetml/2009/9/main" objectType="CheckBox" fmlaLink="$Q$11"/>
</file>

<file path=xl/ctrlProps/ctrlProp3.xml><?xml version="1.0" encoding="utf-8"?>
<formControlPr xmlns="http://schemas.microsoft.com/office/spreadsheetml/2009/9/main" objectType="CheckBox" fmlaLink="$Q$12"/>
</file>

<file path=xl/ctrlProps/ctrlProp4.xml><?xml version="1.0" encoding="utf-8"?>
<formControlPr xmlns="http://schemas.microsoft.com/office/spreadsheetml/2009/9/main" objectType="CheckBox" fmlaLink="$Q$13"/>
</file>

<file path=xl/ctrlProps/ctrlProp5.xml><?xml version="1.0" encoding="utf-8"?>
<formControlPr xmlns="http://schemas.microsoft.com/office/spreadsheetml/2009/9/main" objectType="CheckBox" fmlaLink="$Q$15" lockText="1"/>
</file>

<file path=xl/ctrlProps/ctrlProp6.xml><?xml version="1.0" encoding="utf-8"?>
<formControlPr xmlns="http://schemas.microsoft.com/office/spreadsheetml/2009/9/main" objectType="CheckBox" fmlaLink="$Q$16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0</xdr:rowOff>
    </xdr:from>
    <xdr:to>
      <xdr:col>5</xdr:col>
      <xdr:colOff>57150</xdr:colOff>
      <xdr:row>4</xdr:row>
      <xdr:rowOff>0</xdr:rowOff>
    </xdr:to>
    <xdr:pic>
      <xdr:nvPicPr>
        <xdr:cNvPr id="1723" name="Immagine 3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760220" cy="85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</xdr:colOff>
          <xdr:row>13</xdr:row>
          <xdr:rowOff>7620</xdr:rowOff>
        </xdr:from>
        <xdr:to>
          <xdr:col>14</xdr:col>
          <xdr:colOff>0</xdr:colOff>
          <xdr:row>13</xdr:row>
          <xdr:rowOff>160020</xdr:rowOff>
        </xdr:to>
        <xdr:sp macro="" textlink="">
          <xdr:nvSpPr>
            <xdr:cNvPr id="1497" name="Check Box 473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00000000-0008-0000-0000-0000D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10</xdr:row>
          <xdr:rowOff>7620</xdr:rowOff>
        </xdr:from>
        <xdr:to>
          <xdr:col>14</xdr:col>
          <xdr:colOff>0</xdr:colOff>
          <xdr:row>10</xdr:row>
          <xdr:rowOff>160020</xdr:rowOff>
        </xdr:to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00000000-0008-0000-0000-0000D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11</xdr:row>
          <xdr:rowOff>15240</xdr:rowOff>
        </xdr:from>
        <xdr:to>
          <xdr:col>13</xdr:col>
          <xdr:colOff>297180</xdr:colOff>
          <xdr:row>12</xdr:row>
          <xdr:rowOff>7620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00000000-0008-0000-0000-0000E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12</xdr:col>
      <xdr:colOff>0</xdr:colOff>
      <xdr:row>0</xdr:row>
      <xdr:rowOff>7620</xdr:rowOff>
    </xdr:from>
    <xdr:to>
      <xdr:col>15</xdr:col>
      <xdr:colOff>704850</xdr:colOff>
      <xdr:row>4</xdr:row>
      <xdr:rowOff>19050</xdr:rowOff>
    </xdr:to>
    <xdr:pic>
      <xdr:nvPicPr>
        <xdr:cNvPr id="1724" name="Immagine 16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020" y="7620"/>
          <a:ext cx="2308860" cy="86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62051</xdr:colOff>
      <xdr:row>0</xdr:row>
      <xdr:rowOff>140090</xdr:rowOff>
    </xdr:from>
    <xdr:ext cx="1596098" cy="474345"/>
    <xdr:sp macro="" textlink="">
      <xdr:nvSpPr>
        <xdr:cNvPr id="3" name="Rettango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271851" y="140090"/>
          <a:ext cx="1588640" cy="474345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it-IT" sz="5400" b="1" cap="none" spc="0">
              <a:ln/>
              <a:solidFill>
                <a:schemeClr val="accent4">
                  <a:lumMod val="75000"/>
                </a:schemeClr>
              </a:solidFill>
              <a:effectLst/>
            </a:rPr>
            <a:t>2021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12</xdr:row>
          <xdr:rowOff>30480</xdr:rowOff>
        </xdr:from>
        <xdr:to>
          <xdr:col>13</xdr:col>
          <xdr:colOff>297180</xdr:colOff>
          <xdr:row>13</xdr:row>
          <xdr:rowOff>15240</xdr:rowOff>
        </xdr:to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  <a:ext uri="{FF2B5EF4-FFF2-40B4-BE49-F238E27FC236}">
                  <a16:creationId xmlns:a16="http://schemas.microsoft.com/office/drawing/2014/main" id="{00000000-0008-0000-0000-0000E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</xdr:colOff>
          <xdr:row>14</xdr:row>
          <xdr:rowOff>7620</xdr:rowOff>
        </xdr:from>
        <xdr:to>
          <xdr:col>14</xdr:col>
          <xdr:colOff>0</xdr:colOff>
          <xdr:row>14</xdr:row>
          <xdr:rowOff>160020</xdr:rowOff>
        </xdr:to>
        <xdr:sp macro="" textlink="">
          <xdr:nvSpPr>
            <xdr:cNvPr id="1639" name="Check Box 615" hidden="1">
              <a:extLst>
                <a:ext uri="{63B3BB69-23CF-44E3-9099-C40C66FF867C}">
                  <a14:compatExt spid="_x0000_s1639"/>
                </a:ext>
                <a:ext uri="{FF2B5EF4-FFF2-40B4-BE49-F238E27FC236}">
                  <a16:creationId xmlns:a16="http://schemas.microsoft.com/office/drawing/2014/main" id="{00000000-0008-0000-0000-00006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</xdr:colOff>
          <xdr:row>15</xdr:row>
          <xdr:rowOff>7620</xdr:rowOff>
        </xdr:from>
        <xdr:to>
          <xdr:col>14</xdr:col>
          <xdr:colOff>0</xdr:colOff>
          <xdr:row>15</xdr:row>
          <xdr:rowOff>160020</xdr:rowOff>
        </xdr:to>
        <xdr:sp macro="" textlink="">
          <xdr:nvSpPr>
            <xdr:cNvPr id="1640" name="Check Box 616" hidden="1">
              <a:extLst>
                <a:ext uri="{63B3BB69-23CF-44E3-9099-C40C66FF867C}">
                  <a14:compatExt spid="_x0000_s1640"/>
                </a:ext>
                <a:ext uri="{FF2B5EF4-FFF2-40B4-BE49-F238E27FC236}">
                  <a16:creationId xmlns:a16="http://schemas.microsoft.com/office/drawing/2014/main" id="{00000000-0008-0000-0000-00006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1</xdr:row>
      <xdr:rowOff>0</xdr:rowOff>
    </xdr:from>
    <xdr:ext cx="1596098" cy="474345"/>
    <xdr:sp macro="" textlink="">
      <xdr:nvSpPr>
        <xdr:cNvPr id="4" name="Rettangol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953841" y="136280"/>
          <a:ext cx="1596098" cy="474345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endParaRPr lang="it-IT" sz="5400" b="1" cap="none" spc="0">
            <a:ln/>
            <a:solidFill>
              <a:schemeClr val="accent4">
                <a:lumMod val="75000"/>
              </a:schemeClr>
            </a:solidFill>
            <a:effectLst/>
          </a:endParaRPr>
        </a:p>
      </xdr:txBody>
    </xdr:sp>
    <xdr:clientData/>
  </xdr:oneCellAnchor>
  <xdr:twoCellAnchor editAs="oneCell">
    <xdr:from>
      <xdr:col>2</xdr:col>
      <xdr:colOff>0</xdr:colOff>
      <xdr:row>0</xdr:row>
      <xdr:rowOff>0</xdr:rowOff>
    </xdr:from>
    <xdr:to>
      <xdr:col>3</xdr:col>
      <xdr:colOff>533400</xdr:colOff>
      <xdr:row>3</xdr:row>
      <xdr:rowOff>457200</xdr:rowOff>
    </xdr:to>
    <xdr:pic>
      <xdr:nvPicPr>
        <xdr:cNvPr id="2116" name="Immagine 16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" y="0"/>
          <a:ext cx="174498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358140</xdr:colOff>
      <xdr:row>0</xdr:row>
      <xdr:rowOff>76200</xdr:rowOff>
    </xdr:from>
    <xdr:to>
      <xdr:col>9</xdr:col>
      <xdr:colOff>57150</xdr:colOff>
      <xdr:row>3</xdr:row>
      <xdr:rowOff>400050</xdr:rowOff>
    </xdr:to>
    <xdr:pic>
      <xdr:nvPicPr>
        <xdr:cNvPr id="2117" name="Immagine 17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6320" y="76200"/>
          <a:ext cx="192786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C13:I40" totalsRowCount="1" headerRowDxfId="16" dataDxfId="15" totalsRowDxfId="14">
  <autoFilter ref="C13:I39" xr:uid="{00000000-0009-0000-0100-000001000000}"/>
  <tableColumns count="7">
    <tableColumn id="2" xr3:uid="{00000000-0010-0000-0000-000002000000}" name="Colonna2" dataDxfId="13" totalsRowDxfId="6"/>
    <tableColumn id="3" xr3:uid="{00000000-0010-0000-0000-000003000000}" name="Colonna3" dataDxfId="12" totalsRowDxfId="5"/>
    <tableColumn id="6" xr3:uid="{00000000-0010-0000-0000-000006000000}" name="Colonna6" dataDxfId="11" totalsRowDxfId="4"/>
    <tableColumn id="7" xr3:uid="{00000000-0010-0000-0000-000007000000}" name="Colonna7" dataDxfId="10" totalsRowDxfId="3"/>
    <tableColumn id="4" xr3:uid="{00000000-0010-0000-0000-000004000000}" name="Colonna4" dataDxfId="9" totalsRowDxfId="2"/>
    <tableColumn id="5" xr3:uid="{00000000-0010-0000-0000-000005000000}" name="Colonna5" dataDxfId="8" totalsRowDxfId="1"/>
    <tableColumn id="8" xr3:uid="{00000000-0010-0000-0000-000008000000}" name="Colonna8" totalsRowFunction="sum" dataDxfId="7" totalsRowDxfId="0">
      <calculatedColumnFormula>SUM(F14)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1">
    <tabColor rgb="FFFF0000"/>
    <pageSetUpPr fitToPage="1"/>
  </sheetPr>
  <dimension ref="A1:U66"/>
  <sheetViews>
    <sheetView showGridLines="0" tabSelected="1" zoomScale="130" zoomScaleNormal="130" workbookViewId="0">
      <selection activeCell="C9" sqref="C9:E9"/>
    </sheetView>
  </sheetViews>
  <sheetFormatPr defaultColWidth="9.109375" defaultRowHeight="10.199999999999999" x14ac:dyDescent="0.2"/>
  <cols>
    <col min="1" max="1" width="2.44140625" style="21" customWidth="1"/>
    <col min="2" max="2" width="2.44140625" style="1" customWidth="1"/>
    <col min="3" max="6" width="6.6640625" style="1" customWidth="1"/>
    <col min="7" max="9" width="5.33203125" style="1" customWidth="1"/>
    <col min="10" max="10" width="10.44140625" style="1" customWidth="1"/>
    <col min="11" max="11" width="8.5546875" style="1" customWidth="1"/>
    <col min="12" max="12" width="8" style="1" customWidth="1"/>
    <col min="13" max="13" width="8.88671875" style="1" customWidth="1"/>
    <col min="14" max="14" width="5.33203125" style="6" customWidth="1"/>
    <col min="15" max="15" width="9.109375" style="2" customWidth="1"/>
    <col min="16" max="16" width="12.109375" style="7" customWidth="1"/>
    <col min="17" max="17" width="9.109375" style="5"/>
    <col min="18" max="16384" width="9.109375" style="1"/>
  </cols>
  <sheetData>
    <row r="1" spans="1:21" s="20" customFormat="1" ht="17.100000000000001" customHeight="1" x14ac:dyDescent="0.2">
      <c r="A1" s="86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8"/>
      <c r="Q1" s="37"/>
    </row>
    <row r="2" spans="1:21" ht="17.100000000000001" customHeight="1" x14ac:dyDescent="0.2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  <c r="Q2" s="38"/>
    </row>
    <row r="3" spans="1:21" ht="17.100000000000001" customHeight="1" x14ac:dyDescent="0.2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1"/>
      <c r="Q3" s="38"/>
    </row>
    <row r="4" spans="1:21" ht="17.100000000000001" customHeight="1" x14ac:dyDescent="0.2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4"/>
      <c r="Q4" s="38"/>
    </row>
    <row r="5" spans="1:21" ht="14.25" customHeight="1" x14ac:dyDescent="0.2">
      <c r="A5" s="79" t="s">
        <v>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38"/>
    </row>
    <row r="6" spans="1:21" ht="12.75" customHeight="1" x14ac:dyDescent="0.2">
      <c r="A6" s="99" t="s">
        <v>11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38"/>
    </row>
    <row r="7" spans="1:21" ht="17.399999999999999" customHeight="1" x14ac:dyDescent="0.2">
      <c r="A7" s="105" t="s">
        <v>10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38"/>
    </row>
    <row r="8" spans="1:21" ht="15" customHeight="1" thickBot="1" x14ac:dyDescent="0.3">
      <c r="A8" s="146" t="s">
        <v>114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8"/>
      <c r="Q8" s="39"/>
    </row>
    <row r="9" spans="1:21" s="8" customFormat="1" ht="14.1" customHeight="1" thickBot="1" x14ac:dyDescent="0.3">
      <c r="A9" s="150" t="s">
        <v>7</v>
      </c>
      <c r="B9" s="151"/>
      <c r="C9" s="100"/>
      <c r="D9" s="101"/>
      <c r="E9" s="102"/>
      <c r="F9" s="103" t="s">
        <v>8</v>
      </c>
      <c r="G9" s="104"/>
      <c r="H9" s="95"/>
      <c r="I9" s="96"/>
      <c r="J9" s="96"/>
      <c r="K9" s="96"/>
      <c r="L9" s="96"/>
      <c r="M9" s="97"/>
      <c r="N9" s="19" t="s">
        <v>0</v>
      </c>
      <c r="O9" s="9" t="s">
        <v>2</v>
      </c>
      <c r="P9" s="10" t="s">
        <v>3</v>
      </c>
      <c r="Q9" s="40"/>
    </row>
    <row r="10" spans="1:21" s="30" customFormat="1" ht="14.1" customHeight="1" x14ac:dyDescent="0.2">
      <c r="A10" s="116"/>
      <c r="B10" s="117"/>
      <c r="C10" s="98" t="s">
        <v>4</v>
      </c>
      <c r="D10" s="98"/>
      <c r="E10" s="98"/>
      <c r="F10" s="98"/>
      <c r="G10" s="98"/>
      <c r="H10" s="98"/>
      <c r="I10" s="149"/>
      <c r="J10" s="149"/>
      <c r="K10" s="149"/>
      <c r="L10" s="149"/>
      <c r="M10" s="149"/>
      <c r="N10" s="32"/>
      <c r="O10" s="32"/>
      <c r="P10" s="33"/>
      <c r="Q10" s="41"/>
      <c r="U10" s="31"/>
    </row>
    <row r="11" spans="1:21" s="30" customFormat="1" ht="14.1" customHeight="1" x14ac:dyDescent="0.2">
      <c r="A11" s="118"/>
      <c r="B11" s="119"/>
      <c r="C11" s="80" t="s">
        <v>57</v>
      </c>
      <c r="D11" s="81"/>
      <c r="E11" s="81"/>
      <c r="F11" s="81"/>
      <c r="G11" s="81"/>
      <c r="H11" s="81"/>
      <c r="I11" s="81"/>
      <c r="J11" s="81"/>
      <c r="K11" s="81"/>
      <c r="L11" s="81"/>
      <c r="M11" s="82"/>
      <c r="N11" s="28"/>
      <c r="O11" s="13">
        <v>10</v>
      </c>
      <c r="P11" s="29">
        <f t="shared" ref="P11:P16" si="0">IF(Q11=TRUE,O11,0)</f>
        <v>0</v>
      </c>
      <c r="Q11" s="46" t="b">
        <v>0</v>
      </c>
    </row>
    <row r="12" spans="1:21" s="31" customFormat="1" ht="14.1" customHeight="1" x14ac:dyDescent="0.2">
      <c r="A12" s="118"/>
      <c r="B12" s="119"/>
      <c r="C12" s="83" t="s">
        <v>58</v>
      </c>
      <c r="D12" s="84"/>
      <c r="E12" s="84"/>
      <c r="F12" s="84"/>
      <c r="G12" s="84"/>
      <c r="H12" s="84"/>
      <c r="I12" s="84"/>
      <c r="J12" s="84"/>
      <c r="K12" s="84"/>
      <c r="L12" s="84"/>
      <c r="M12" s="85"/>
      <c r="N12" s="28"/>
      <c r="O12" s="13">
        <v>10</v>
      </c>
      <c r="P12" s="29">
        <f t="shared" si="0"/>
        <v>0</v>
      </c>
      <c r="Q12" s="46" t="b">
        <v>0</v>
      </c>
    </row>
    <row r="13" spans="1:21" s="30" customFormat="1" ht="14.1" customHeight="1" x14ac:dyDescent="0.2">
      <c r="A13" s="120"/>
      <c r="B13" s="121"/>
      <c r="C13" s="126" t="s">
        <v>52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28"/>
      <c r="N13" s="32"/>
      <c r="O13" s="11">
        <v>25</v>
      </c>
      <c r="P13" s="29">
        <f t="shared" si="0"/>
        <v>0</v>
      </c>
      <c r="Q13" s="46" t="b">
        <v>0</v>
      </c>
      <c r="U13" s="31"/>
    </row>
    <row r="14" spans="1:21" s="6" customFormat="1" ht="13.8" customHeight="1" x14ac:dyDescent="0.2">
      <c r="A14" s="99" t="s">
        <v>5</v>
      </c>
      <c r="B14" s="99"/>
      <c r="C14" s="112" t="s">
        <v>104</v>
      </c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7"/>
      <c r="O14" s="11">
        <v>200</v>
      </c>
      <c r="P14" s="29">
        <f t="shared" si="0"/>
        <v>0</v>
      </c>
      <c r="Q14" s="47" t="b">
        <v>0</v>
      </c>
      <c r="R14" s="3" t="b">
        <v>0</v>
      </c>
    </row>
    <row r="15" spans="1:21" s="6" customFormat="1" ht="13.8" customHeight="1" x14ac:dyDescent="0.2">
      <c r="A15" s="161" t="s">
        <v>101</v>
      </c>
      <c r="B15" s="162"/>
      <c r="C15" s="163" t="s">
        <v>103</v>
      </c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7"/>
      <c r="O15" s="11">
        <v>100</v>
      </c>
      <c r="P15" s="29">
        <f t="shared" si="0"/>
        <v>0</v>
      </c>
      <c r="Q15" s="47" t="b">
        <v>0</v>
      </c>
      <c r="R15" s="3"/>
    </row>
    <row r="16" spans="1:21" s="6" customFormat="1" ht="13.8" customHeight="1" x14ac:dyDescent="0.2">
      <c r="A16" s="161" t="s">
        <v>102</v>
      </c>
      <c r="B16" s="162"/>
      <c r="C16" s="164" t="s">
        <v>105</v>
      </c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7"/>
      <c r="O16" s="11">
        <v>150</v>
      </c>
      <c r="P16" s="12">
        <f t="shared" si="0"/>
        <v>0</v>
      </c>
      <c r="Q16" s="47" t="b">
        <v>0</v>
      </c>
      <c r="R16" s="3"/>
    </row>
    <row r="17" spans="1:18" s="6" customFormat="1" ht="14.1" customHeight="1" x14ac:dyDescent="0.2">
      <c r="A17" s="53"/>
      <c r="B17" s="54"/>
      <c r="C17" s="154" t="s">
        <v>106</v>
      </c>
      <c r="D17" s="155"/>
      <c r="E17" s="155"/>
      <c r="F17" s="155"/>
      <c r="G17" s="155"/>
      <c r="H17" s="155"/>
      <c r="I17" s="155"/>
      <c r="J17" s="155"/>
      <c r="K17" s="155"/>
      <c r="L17" s="56"/>
      <c r="M17" s="55"/>
      <c r="N17" s="48">
        <v>-1</v>
      </c>
      <c r="O17" s="29">
        <f>(5*P15)+(P16*1.66666667)</f>
        <v>0</v>
      </c>
      <c r="P17" s="12">
        <f t="shared" ref="P17:P59" si="1">SUM(N17*O17)</f>
        <v>0</v>
      </c>
      <c r="Q17" s="47"/>
      <c r="R17" s="3"/>
    </row>
    <row r="18" spans="1:18" s="6" customFormat="1" ht="14.1" customHeight="1" x14ac:dyDescent="0.2">
      <c r="A18" s="130" t="s">
        <v>24</v>
      </c>
      <c r="B18" s="130"/>
      <c r="C18" s="98" t="s">
        <v>12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14"/>
      <c r="O18" s="11">
        <v>37</v>
      </c>
      <c r="P18" s="12">
        <f t="shared" si="1"/>
        <v>0</v>
      </c>
      <c r="Q18" s="39" t="b">
        <v>0</v>
      </c>
    </row>
    <row r="19" spans="1:18" s="6" customFormat="1" ht="14.1" customHeight="1" x14ac:dyDescent="0.2">
      <c r="A19" s="130"/>
      <c r="B19" s="130"/>
      <c r="C19" s="98" t="s">
        <v>20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14"/>
      <c r="O19" s="11">
        <v>110</v>
      </c>
      <c r="P19" s="12">
        <f t="shared" si="1"/>
        <v>0</v>
      </c>
      <c r="Q19" s="38"/>
    </row>
    <row r="20" spans="1:18" s="6" customFormat="1" ht="14.1" customHeight="1" x14ac:dyDescent="0.2">
      <c r="A20" s="130"/>
      <c r="B20" s="130"/>
      <c r="C20" s="98" t="s">
        <v>47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14"/>
      <c r="O20" s="11">
        <v>35</v>
      </c>
      <c r="P20" s="12">
        <f t="shared" si="1"/>
        <v>0</v>
      </c>
      <c r="Q20" s="38"/>
    </row>
    <row r="21" spans="1:18" s="6" customFormat="1" ht="14.1" customHeight="1" x14ac:dyDescent="0.2">
      <c r="A21" s="130"/>
      <c r="B21" s="130"/>
      <c r="C21" s="132" t="s">
        <v>54</v>
      </c>
      <c r="D21" s="133"/>
      <c r="E21" s="133"/>
      <c r="F21" s="133"/>
      <c r="G21" s="133"/>
      <c r="H21" s="133"/>
      <c r="I21" s="131" t="s">
        <v>53</v>
      </c>
      <c r="J21" s="131"/>
      <c r="K21" s="131"/>
      <c r="L21" s="131"/>
      <c r="M21" s="131"/>
      <c r="N21" s="14"/>
      <c r="O21" s="11">
        <v>37</v>
      </c>
      <c r="P21" s="12">
        <f t="shared" si="1"/>
        <v>0</v>
      </c>
      <c r="Q21" s="38"/>
    </row>
    <row r="22" spans="1:18" s="6" customFormat="1" ht="14.1" customHeight="1" x14ac:dyDescent="0.2">
      <c r="A22" s="130"/>
      <c r="B22" s="130"/>
      <c r="C22" s="134" t="s">
        <v>55</v>
      </c>
      <c r="D22" s="135"/>
      <c r="E22" s="135"/>
      <c r="F22" s="135"/>
      <c r="G22" s="135"/>
      <c r="H22" s="135"/>
      <c r="I22" s="136" t="s">
        <v>56</v>
      </c>
      <c r="J22" s="136"/>
      <c r="K22" s="136"/>
      <c r="L22" s="136"/>
      <c r="M22" s="136"/>
      <c r="N22" s="14"/>
      <c r="O22" s="11">
        <v>110</v>
      </c>
      <c r="P22" s="12">
        <f t="shared" si="1"/>
        <v>0</v>
      </c>
      <c r="Q22" s="38"/>
    </row>
    <row r="23" spans="1:18" s="6" customFormat="1" ht="14.1" customHeight="1" x14ac:dyDescent="0.2">
      <c r="A23" s="130"/>
      <c r="B23" s="130"/>
      <c r="C23" s="137" t="s">
        <v>107</v>
      </c>
      <c r="D23" s="138"/>
      <c r="E23" s="138"/>
      <c r="F23" s="138"/>
      <c r="G23" s="138"/>
      <c r="H23" s="138"/>
      <c r="I23" s="136" t="s">
        <v>56</v>
      </c>
      <c r="J23" s="136"/>
      <c r="K23" s="136"/>
      <c r="L23" s="136"/>
      <c r="M23" s="136"/>
      <c r="N23" s="14"/>
      <c r="O23" s="11">
        <v>35</v>
      </c>
      <c r="P23" s="12">
        <f t="shared" si="1"/>
        <v>0</v>
      </c>
      <c r="Q23" s="38"/>
    </row>
    <row r="24" spans="1:18" s="6" customFormat="1" ht="14.1" customHeight="1" x14ac:dyDescent="0.2">
      <c r="A24" s="130"/>
      <c r="B24" s="130"/>
      <c r="C24" s="122" t="s">
        <v>48</v>
      </c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4"/>
      <c r="O24" s="11">
        <v>10</v>
      </c>
      <c r="P24" s="12">
        <f t="shared" si="1"/>
        <v>0</v>
      </c>
      <c r="Q24" s="42"/>
    </row>
    <row r="25" spans="1:18" s="4" customFormat="1" ht="14.1" customHeight="1" x14ac:dyDescent="0.2">
      <c r="A25" s="130"/>
      <c r="B25" s="130"/>
      <c r="C25" s="80" t="s">
        <v>49</v>
      </c>
      <c r="D25" s="81"/>
      <c r="E25" s="81"/>
      <c r="F25" s="81"/>
      <c r="G25" s="81"/>
      <c r="H25" s="81"/>
      <c r="I25" s="139"/>
      <c r="J25" s="139"/>
      <c r="K25" s="139"/>
      <c r="L25" s="139"/>
      <c r="M25" s="140"/>
      <c r="N25" s="14"/>
      <c r="O25" s="13">
        <v>73</v>
      </c>
      <c r="P25" s="12">
        <f t="shared" si="1"/>
        <v>0</v>
      </c>
      <c r="Q25" s="43"/>
    </row>
    <row r="26" spans="1:18" s="4" customFormat="1" ht="14.1" customHeight="1" x14ac:dyDescent="0.2">
      <c r="A26" s="130"/>
      <c r="B26" s="130"/>
      <c r="C26" s="112" t="s">
        <v>50</v>
      </c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4"/>
      <c r="O26" s="27" t="s">
        <v>16</v>
      </c>
      <c r="P26" s="12"/>
      <c r="Q26" s="43"/>
    </row>
    <row r="27" spans="1:18" s="6" customFormat="1" ht="12.9" customHeight="1" x14ac:dyDescent="0.2">
      <c r="A27" s="130"/>
      <c r="B27" s="130"/>
      <c r="C27" s="112" t="s">
        <v>51</v>
      </c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4"/>
      <c r="O27" s="11">
        <v>-10</v>
      </c>
      <c r="P27" s="12"/>
      <c r="Q27" s="44"/>
    </row>
    <row r="28" spans="1:18" ht="14.1" customHeight="1" x14ac:dyDescent="0.2">
      <c r="A28" s="130"/>
      <c r="B28" s="130"/>
      <c r="C28" s="144" t="s">
        <v>19</v>
      </c>
      <c r="D28" s="144"/>
      <c r="E28" s="144"/>
      <c r="F28" s="144"/>
      <c r="G28" s="144"/>
      <c r="H28" s="144"/>
      <c r="I28" s="141" t="s">
        <v>21</v>
      </c>
      <c r="J28" s="142"/>
      <c r="K28" s="142"/>
      <c r="L28" s="142"/>
      <c r="M28" s="143"/>
      <c r="N28" s="27"/>
      <c r="O28" s="18" t="s">
        <v>16</v>
      </c>
      <c r="P28" s="12"/>
      <c r="Q28" s="38"/>
    </row>
    <row r="29" spans="1:18" ht="14.1" customHeight="1" x14ac:dyDescent="0.2">
      <c r="A29" s="130"/>
      <c r="B29" s="130"/>
      <c r="C29" s="126" t="s">
        <v>23</v>
      </c>
      <c r="D29" s="127"/>
      <c r="E29" s="127"/>
      <c r="F29" s="127"/>
      <c r="G29" s="127"/>
      <c r="H29" s="127"/>
      <c r="I29" s="127"/>
      <c r="J29" s="127"/>
      <c r="K29" s="127"/>
      <c r="L29" s="127"/>
      <c r="M29" s="128"/>
      <c r="N29" s="27"/>
      <c r="O29" s="18" t="s">
        <v>16</v>
      </c>
      <c r="P29" s="12"/>
      <c r="Q29" s="38"/>
    </row>
    <row r="30" spans="1:18" s="6" customFormat="1" ht="21.6" customHeight="1" x14ac:dyDescent="0.2">
      <c r="A30" s="22"/>
      <c r="B30" s="23"/>
      <c r="C30" s="165" t="s">
        <v>128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26"/>
      <c r="O30" s="18" t="s">
        <v>16</v>
      </c>
      <c r="P30" s="12"/>
      <c r="Q30" s="44"/>
    </row>
    <row r="31" spans="1:18" s="6" customFormat="1" ht="21.6" customHeight="1" x14ac:dyDescent="0.2">
      <c r="A31" s="22"/>
      <c r="B31" s="23"/>
      <c r="C31" s="167" t="s">
        <v>127</v>
      </c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9"/>
      <c r="P31" s="12"/>
      <c r="Q31" s="44"/>
    </row>
    <row r="32" spans="1:18" s="6" customFormat="1" ht="12" customHeight="1" x14ac:dyDescent="0.2">
      <c r="A32" s="22"/>
      <c r="B32" s="23"/>
      <c r="C32" s="123" t="s">
        <v>60</v>
      </c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5"/>
      <c r="P32" s="12"/>
      <c r="Q32" s="44"/>
    </row>
    <row r="33" spans="1:17" s="6" customFormat="1" ht="14.1" customHeight="1" x14ac:dyDescent="0.2">
      <c r="A33" s="130" t="s">
        <v>25</v>
      </c>
      <c r="B33" s="130"/>
      <c r="C33" s="98" t="s">
        <v>61</v>
      </c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15"/>
      <c r="O33" s="11">
        <v>60</v>
      </c>
      <c r="P33" s="12">
        <f t="shared" si="1"/>
        <v>0</v>
      </c>
      <c r="Q33" s="44"/>
    </row>
    <row r="34" spans="1:17" s="6" customFormat="1" ht="14.1" customHeight="1" x14ac:dyDescent="0.2">
      <c r="A34" s="130"/>
      <c r="B34" s="130"/>
      <c r="C34" s="98" t="s">
        <v>62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15"/>
      <c r="O34" s="11">
        <v>150</v>
      </c>
      <c r="P34" s="12">
        <f t="shared" si="1"/>
        <v>0</v>
      </c>
      <c r="Q34" s="44"/>
    </row>
    <row r="35" spans="1:17" s="6" customFormat="1" ht="14.1" customHeight="1" x14ac:dyDescent="0.2">
      <c r="A35" s="130"/>
      <c r="B35" s="130"/>
      <c r="C35" s="98" t="s">
        <v>63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15"/>
      <c r="O35" s="11">
        <v>390</v>
      </c>
      <c r="P35" s="12">
        <f t="shared" si="1"/>
        <v>0</v>
      </c>
      <c r="Q35" s="44"/>
    </row>
    <row r="36" spans="1:17" s="6" customFormat="1" ht="14.1" customHeight="1" x14ac:dyDescent="0.2">
      <c r="A36" s="130"/>
      <c r="B36" s="130"/>
      <c r="C36" s="98" t="s">
        <v>64</v>
      </c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15"/>
      <c r="O36" s="11">
        <v>210</v>
      </c>
      <c r="P36" s="12">
        <f t="shared" si="1"/>
        <v>0</v>
      </c>
      <c r="Q36" s="44"/>
    </row>
    <row r="37" spans="1:17" s="6" customFormat="1" ht="14.1" customHeight="1" x14ac:dyDescent="0.2">
      <c r="A37" s="130"/>
      <c r="B37" s="130"/>
      <c r="C37" s="98" t="s">
        <v>13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15"/>
      <c r="O37" s="11">
        <v>80</v>
      </c>
      <c r="P37" s="12">
        <f t="shared" si="1"/>
        <v>0</v>
      </c>
      <c r="Q37" s="44"/>
    </row>
    <row r="38" spans="1:17" s="6" customFormat="1" ht="14.1" customHeight="1" x14ac:dyDescent="0.2">
      <c r="A38" s="130"/>
      <c r="B38" s="130"/>
      <c r="C38" s="98" t="s">
        <v>65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15"/>
      <c r="O38" s="11">
        <v>75</v>
      </c>
      <c r="P38" s="12">
        <f t="shared" si="1"/>
        <v>0</v>
      </c>
      <c r="Q38" s="44"/>
    </row>
    <row r="39" spans="1:17" s="6" customFormat="1" ht="14.1" customHeight="1" x14ac:dyDescent="0.2">
      <c r="A39" s="130"/>
      <c r="B39" s="130"/>
      <c r="C39" s="98" t="s">
        <v>66</v>
      </c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15"/>
      <c r="O39" s="11">
        <v>150</v>
      </c>
      <c r="P39" s="12">
        <f t="shared" si="1"/>
        <v>0</v>
      </c>
      <c r="Q39" s="44"/>
    </row>
    <row r="40" spans="1:17" s="6" customFormat="1" ht="14.1" customHeight="1" x14ac:dyDescent="0.2">
      <c r="A40" s="130"/>
      <c r="B40" s="130"/>
      <c r="C40" s="98" t="s">
        <v>67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15"/>
      <c r="O40" s="11">
        <v>340</v>
      </c>
      <c r="P40" s="12">
        <f t="shared" si="1"/>
        <v>0</v>
      </c>
      <c r="Q40" s="44"/>
    </row>
    <row r="41" spans="1:17" s="6" customFormat="1" ht="14.1" customHeight="1" x14ac:dyDescent="0.2">
      <c r="A41" s="130"/>
      <c r="B41" s="130"/>
      <c r="C41" s="98" t="s">
        <v>18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15"/>
      <c r="O41" s="11">
        <v>25</v>
      </c>
      <c r="P41" s="12">
        <f t="shared" si="1"/>
        <v>0</v>
      </c>
      <c r="Q41" s="44"/>
    </row>
    <row r="42" spans="1:17" s="6" customFormat="1" ht="14.1" customHeight="1" x14ac:dyDescent="0.2">
      <c r="A42" s="130"/>
      <c r="B42" s="130"/>
      <c r="C42" s="98" t="s">
        <v>68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15"/>
      <c r="O42" s="11">
        <v>80</v>
      </c>
      <c r="P42" s="12">
        <f t="shared" si="1"/>
        <v>0</v>
      </c>
      <c r="Q42" s="44"/>
    </row>
    <row r="43" spans="1:17" s="6" customFormat="1" ht="14.1" customHeight="1" x14ac:dyDescent="0.2">
      <c r="A43" s="130"/>
      <c r="B43" s="130"/>
      <c r="C43" s="98" t="s">
        <v>69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15"/>
      <c r="O43" s="11">
        <v>40</v>
      </c>
      <c r="P43" s="12">
        <f t="shared" si="1"/>
        <v>0</v>
      </c>
      <c r="Q43" s="44"/>
    </row>
    <row r="44" spans="1:17" s="6" customFormat="1" ht="14.1" customHeight="1" x14ac:dyDescent="0.2">
      <c r="A44" s="130"/>
      <c r="B44" s="130"/>
      <c r="C44" s="98" t="s">
        <v>28</v>
      </c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15"/>
      <c r="O44" s="11">
        <v>10</v>
      </c>
      <c r="P44" s="12">
        <f t="shared" si="1"/>
        <v>0</v>
      </c>
      <c r="Q44" s="44"/>
    </row>
    <row r="45" spans="1:17" s="6" customFormat="1" ht="20.399999999999999" customHeight="1" x14ac:dyDescent="0.2">
      <c r="A45" s="130"/>
      <c r="B45" s="130"/>
      <c r="C45" s="112" t="s">
        <v>22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15"/>
      <c r="O45" s="11">
        <v>40</v>
      </c>
      <c r="P45" s="12">
        <f t="shared" si="1"/>
        <v>0</v>
      </c>
      <c r="Q45" s="44"/>
    </row>
    <row r="46" spans="1:17" s="6" customFormat="1" ht="14.1" customHeight="1" x14ac:dyDescent="0.2">
      <c r="A46" s="130"/>
      <c r="B46" s="130"/>
      <c r="C46" s="134" t="s">
        <v>14</v>
      </c>
      <c r="D46" s="135"/>
      <c r="E46" s="135"/>
      <c r="F46" s="135"/>
      <c r="G46" s="135"/>
      <c r="H46" s="135"/>
      <c r="I46" s="135"/>
      <c r="J46" s="135"/>
      <c r="K46" s="135"/>
      <c r="L46" s="135"/>
      <c r="M46" s="156"/>
      <c r="N46" s="15"/>
      <c r="O46" s="11">
        <v>15</v>
      </c>
      <c r="P46" s="12">
        <f t="shared" si="1"/>
        <v>0</v>
      </c>
      <c r="Q46" s="44"/>
    </row>
    <row r="47" spans="1:17" s="6" customFormat="1" ht="14.1" customHeight="1" x14ac:dyDescent="0.2">
      <c r="A47" s="130"/>
      <c r="B47" s="130"/>
      <c r="C47" s="98" t="s">
        <v>15</v>
      </c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15"/>
      <c r="O47" s="11">
        <v>25</v>
      </c>
      <c r="P47" s="12">
        <f t="shared" si="1"/>
        <v>0</v>
      </c>
      <c r="Q47" s="44"/>
    </row>
    <row r="48" spans="1:17" s="6" customFormat="1" ht="13.5" customHeight="1" x14ac:dyDescent="0.2">
      <c r="A48" s="130"/>
      <c r="B48" s="130"/>
      <c r="C48" s="98" t="s">
        <v>29</v>
      </c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15"/>
      <c r="O48" s="16">
        <v>-75</v>
      </c>
      <c r="P48" s="12">
        <f>SUM(N48*O48)</f>
        <v>0</v>
      </c>
      <c r="Q48" s="44"/>
    </row>
    <row r="49" spans="1:17" s="6" customFormat="1" ht="14.1" customHeight="1" x14ac:dyDescent="0.2">
      <c r="A49" s="157" t="s">
        <v>26</v>
      </c>
      <c r="B49" s="158"/>
      <c r="C49" s="98" t="s">
        <v>30</v>
      </c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15"/>
      <c r="O49" s="11">
        <v>-15</v>
      </c>
      <c r="P49" s="12">
        <f t="shared" ref="P49:P57" si="2">SUM(N49*O49)</f>
        <v>0</v>
      </c>
      <c r="Q49" s="44"/>
    </row>
    <row r="50" spans="1:17" s="6" customFormat="1" ht="14.1" customHeight="1" x14ac:dyDescent="0.2">
      <c r="A50" s="157"/>
      <c r="B50" s="158"/>
      <c r="C50" s="98" t="s">
        <v>31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15"/>
      <c r="O50" s="11">
        <v>-40</v>
      </c>
      <c r="P50" s="12">
        <f t="shared" si="2"/>
        <v>0</v>
      </c>
      <c r="Q50" s="44"/>
    </row>
    <row r="51" spans="1:17" s="6" customFormat="1" ht="14.1" customHeight="1" x14ac:dyDescent="0.2">
      <c r="A51" s="157"/>
      <c r="B51" s="158"/>
      <c r="C51" s="98" t="s">
        <v>32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15"/>
      <c r="O51" s="11">
        <v>-100</v>
      </c>
      <c r="P51" s="12">
        <f t="shared" si="2"/>
        <v>0</v>
      </c>
      <c r="Q51" s="44"/>
    </row>
    <row r="52" spans="1:17" s="6" customFormat="1" ht="13.2" customHeight="1" x14ac:dyDescent="0.2">
      <c r="A52" s="157"/>
      <c r="B52" s="158"/>
      <c r="C52" s="98" t="s">
        <v>38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15"/>
      <c r="O52" s="11">
        <v>-55</v>
      </c>
      <c r="P52" s="12">
        <f t="shared" si="2"/>
        <v>0</v>
      </c>
      <c r="Q52" s="44"/>
    </row>
    <row r="53" spans="1:17" s="6" customFormat="1" ht="14.1" customHeight="1" x14ac:dyDescent="0.2">
      <c r="A53" s="157"/>
      <c r="B53" s="158"/>
      <c r="C53" s="98" t="s">
        <v>33</v>
      </c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15"/>
      <c r="O53" s="11">
        <v>-20</v>
      </c>
      <c r="P53" s="12">
        <f t="shared" si="2"/>
        <v>0</v>
      </c>
      <c r="Q53" s="44"/>
    </row>
    <row r="54" spans="1:17" s="6" customFormat="1" ht="14.1" customHeight="1" x14ac:dyDescent="0.2">
      <c r="A54" s="157"/>
      <c r="B54" s="158"/>
      <c r="C54" s="98" t="s">
        <v>34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15"/>
      <c r="O54" s="11">
        <v>-40</v>
      </c>
      <c r="P54" s="12">
        <f t="shared" si="2"/>
        <v>0</v>
      </c>
      <c r="Q54" s="44"/>
    </row>
    <row r="55" spans="1:17" s="6" customFormat="1" ht="14.1" customHeight="1" x14ac:dyDescent="0.2">
      <c r="A55" s="157"/>
      <c r="B55" s="158"/>
      <c r="C55" s="98" t="s">
        <v>35</v>
      </c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15"/>
      <c r="O55" s="11">
        <v>-85</v>
      </c>
      <c r="P55" s="12">
        <f t="shared" si="2"/>
        <v>0</v>
      </c>
      <c r="Q55" s="44"/>
    </row>
    <row r="56" spans="1:17" s="6" customFormat="1" ht="14.1" customHeight="1" x14ac:dyDescent="0.2">
      <c r="A56" s="157"/>
      <c r="B56" s="158"/>
      <c r="C56" s="98" t="s">
        <v>36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15"/>
      <c r="O56" s="11">
        <v>-20</v>
      </c>
      <c r="P56" s="12">
        <f t="shared" si="2"/>
        <v>0</v>
      </c>
      <c r="Q56" s="44"/>
    </row>
    <row r="57" spans="1:17" s="6" customFormat="1" ht="14.1" customHeight="1" x14ac:dyDescent="0.2">
      <c r="A57" s="159"/>
      <c r="B57" s="160"/>
      <c r="C57" s="98" t="s">
        <v>37</v>
      </c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15"/>
      <c r="O57" s="11">
        <v>-10</v>
      </c>
      <c r="P57" s="12">
        <f t="shared" si="2"/>
        <v>0</v>
      </c>
      <c r="Q57" s="44"/>
    </row>
    <row r="58" spans="1:17" ht="22.95" customHeight="1" x14ac:dyDescent="0.2">
      <c r="A58" s="113" t="s">
        <v>71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5"/>
      <c r="P58" s="57">
        <f>SUM(P10:P57)</f>
        <v>0</v>
      </c>
      <c r="Q58" s="45">
        <v>0</v>
      </c>
    </row>
    <row r="59" spans="1:17" ht="14.1" customHeight="1" x14ac:dyDescent="0.2">
      <c r="A59" s="24"/>
      <c r="B59" s="25"/>
      <c r="C59" s="35" t="s">
        <v>59</v>
      </c>
      <c r="D59" s="36"/>
      <c r="E59" s="36"/>
      <c r="F59" s="152" t="s">
        <v>70</v>
      </c>
      <c r="G59" s="152"/>
      <c r="H59" s="152"/>
      <c r="I59" s="152"/>
      <c r="J59" s="152"/>
      <c r="K59" s="152"/>
      <c r="L59" s="152"/>
      <c r="M59" s="153"/>
      <c r="N59" s="48">
        <v>-1</v>
      </c>
      <c r="O59" s="16"/>
      <c r="P59" s="12">
        <f t="shared" si="1"/>
        <v>0</v>
      </c>
      <c r="Q59" s="45"/>
    </row>
    <row r="60" spans="1:17" ht="15" customHeight="1" x14ac:dyDescent="0.2">
      <c r="A60" s="145" t="s">
        <v>17</v>
      </c>
      <c r="B60" s="145"/>
      <c r="C60" s="108"/>
      <c r="D60" s="109"/>
      <c r="E60" s="109"/>
      <c r="F60" s="110"/>
      <c r="G60" s="108"/>
      <c r="H60" s="109"/>
      <c r="I60" s="109"/>
      <c r="J60" s="109"/>
      <c r="K60" s="109"/>
      <c r="L60" s="110"/>
      <c r="M60" s="111" t="s">
        <v>1</v>
      </c>
      <c r="N60" s="111"/>
      <c r="O60" s="111"/>
      <c r="P60" s="58">
        <f>IF(P58-Q58&gt;0,P58-Q58,0)+P59</f>
        <v>0</v>
      </c>
      <c r="Q60" s="38"/>
    </row>
    <row r="61" spans="1:17" ht="12" customHeight="1" x14ac:dyDescent="0.2">
      <c r="A61" s="106" t="s">
        <v>27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29"/>
      <c r="N61" s="129"/>
      <c r="O61" s="129"/>
      <c r="P61" s="129"/>
      <c r="Q61" s="38"/>
    </row>
    <row r="62" spans="1:17" ht="12" customHeight="1" x14ac:dyDescent="0.2">
      <c r="A62" s="106" t="s">
        <v>45</v>
      </c>
      <c r="B62" s="106"/>
      <c r="C62" s="106"/>
      <c r="D62" s="106"/>
      <c r="E62" s="106"/>
      <c r="F62" s="106"/>
      <c r="G62" s="106"/>
      <c r="H62" s="106"/>
      <c r="I62" s="106" t="s">
        <v>39</v>
      </c>
      <c r="J62" s="106"/>
      <c r="K62" s="106"/>
      <c r="L62" s="106"/>
      <c r="M62" s="129"/>
      <c r="N62" s="129"/>
      <c r="O62" s="129"/>
      <c r="P62" s="129"/>
      <c r="Q62" s="38"/>
    </row>
    <row r="63" spans="1:17" ht="12" customHeight="1" x14ac:dyDescent="0.2">
      <c r="A63" s="106" t="s">
        <v>42</v>
      </c>
      <c r="B63" s="107"/>
      <c r="C63" s="107"/>
      <c r="D63" s="107"/>
      <c r="E63" s="107"/>
      <c r="F63" s="107"/>
      <c r="G63" s="107"/>
      <c r="H63" s="107"/>
      <c r="I63" s="107" t="s">
        <v>46</v>
      </c>
      <c r="J63" s="106"/>
      <c r="K63" s="106"/>
      <c r="L63" s="106"/>
      <c r="M63" s="129"/>
      <c r="N63" s="129"/>
      <c r="O63" s="129"/>
      <c r="P63" s="129"/>
      <c r="Q63" s="38"/>
    </row>
    <row r="64" spans="1:17" ht="12" customHeight="1" x14ac:dyDescent="0.2">
      <c r="A64" s="106" t="s">
        <v>41</v>
      </c>
      <c r="B64" s="107"/>
      <c r="C64" s="107"/>
      <c r="D64" s="107"/>
      <c r="E64" s="107"/>
      <c r="F64" s="107"/>
      <c r="G64" s="107"/>
      <c r="H64" s="107"/>
      <c r="I64" s="106" t="s">
        <v>40</v>
      </c>
      <c r="J64" s="106"/>
      <c r="K64" s="106"/>
      <c r="L64" s="106"/>
      <c r="M64" s="129"/>
      <c r="N64" s="129"/>
      <c r="O64" s="129"/>
      <c r="P64" s="129"/>
      <c r="Q64" s="38"/>
    </row>
    <row r="65" spans="1:17" x14ac:dyDescent="0.2">
      <c r="A65" s="106" t="s">
        <v>43</v>
      </c>
      <c r="B65" s="106"/>
      <c r="C65" s="106"/>
      <c r="D65" s="106"/>
      <c r="E65" s="106"/>
      <c r="F65" s="106"/>
      <c r="G65" s="106"/>
      <c r="H65" s="106"/>
      <c r="I65" s="106" t="s">
        <v>44</v>
      </c>
      <c r="J65" s="106"/>
      <c r="K65" s="106"/>
      <c r="L65" s="106"/>
      <c r="M65" s="99" t="s">
        <v>9</v>
      </c>
      <c r="N65" s="99"/>
      <c r="O65" s="99"/>
      <c r="P65" s="99"/>
      <c r="Q65" s="38"/>
    </row>
    <row r="66" spans="1:17" x14ac:dyDescent="0.2">
      <c r="A66" s="34"/>
    </row>
  </sheetData>
  <sheetProtection formatCells="0" selectLockedCells="1"/>
  <mergeCells count="87">
    <mergeCell ref="C53:M53"/>
    <mergeCell ref="A49:B57"/>
    <mergeCell ref="C34:M34"/>
    <mergeCell ref="C54:M54"/>
    <mergeCell ref="C49:M49"/>
    <mergeCell ref="C35:M35"/>
    <mergeCell ref="C44:M44"/>
    <mergeCell ref="C43:M43"/>
    <mergeCell ref="A33:B48"/>
    <mergeCell ref="C38:M38"/>
    <mergeCell ref="C39:M39"/>
    <mergeCell ref="I21:M21"/>
    <mergeCell ref="C21:H21"/>
    <mergeCell ref="C22:H22"/>
    <mergeCell ref="I22:M22"/>
    <mergeCell ref="I23:M23"/>
    <mergeCell ref="C23:H23"/>
    <mergeCell ref="C36:M36"/>
    <mergeCell ref="I25:M25"/>
    <mergeCell ref="C27:M27"/>
    <mergeCell ref="I28:M28"/>
    <mergeCell ref="C26:M26"/>
    <mergeCell ref="C42:M42"/>
    <mergeCell ref="C24:M24"/>
    <mergeCell ref="C14:M14"/>
    <mergeCell ref="C41:M41"/>
    <mergeCell ref="C32:O32"/>
    <mergeCell ref="C29:M29"/>
    <mergeCell ref="C25:H25"/>
    <mergeCell ref="C37:M37"/>
    <mergeCell ref="C28:H28"/>
    <mergeCell ref="C17:K17"/>
    <mergeCell ref="C40:M40"/>
    <mergeCell ref="C15:M15"/>
    <mergeCell ref="C16:M16"/>
    <mergeCell ref="C19:M19"/>
    <mergeCell ref="C33:M33"/>
    <mergeCell ref="C30:M30"/>
    <mergeCell ref="C31:O31"/>
    <mergeCell ref="G60:L60"/>
    <mergeCell ref="M60:O60"/>
    <mergeCell ref="C45:M45"/>
    <mergeCell ref="A58:O58"/>
    <mergeCell ref="C60:F60"/>
    <mergeCell ref="C48:M48"/>
    <mergeCell ref="C51:M51"/>
    <mergeCell ref="C47:M47"/>
    <mergeCell ref="A60:B60"/>
    <mergeCell ref="C55:M55"/>
    <mergeCell ref="C56:M56"/>
    <mergeCell ref="C57:M57"/>
    <mergeCell ref="C50:M50"/>
    <mergeCell ref="C52:M52"/>
    <mergeCell ref="F59:M59"/>
    <mergeCell ref="C46:M46"/>
    <mergeCell ref="M65:P65"/>
    <mergeCell ref="A65:H65"/>
    <mergeCell ref="A61:L61"/>
    <mergeCell ref="I62:L62"/>
    <mergeCell ref="I63:L63"/>
    <mergeCell ref="I65:L65"/>
    <mergeCell ref="A63:H63"/>
    <mergeCell ref="A64:H64"/>
    <mergeCell ref="I64:L64"/>
    <mergeCell ref="A62:H62"/>
    <mergeCell ref="M61:P64"/>
    <mergeCell ref="C20:M20"/>
    <mergeCell ref="C18:M18"/>
    <mergeCell ref="A14:B14"/>
    <mergeCell ref="A6:P6"/>
    <mergeCell ref="C9:E9"/>
    <mergeCell ref="F9:G9"/>
    <mergeCell ref="A7:P7"/>
    <mergeCell ref="C10:H10"/>
    <mergeCell ref="A10:B13"/>
    <mergeCell ref="A8:P8"/>
    <mergeCell ref="I10:M10"/>
    <mergeCell ref="A9:B9"/>
    <mergeCell ref="C13:M13"/>
    <mergeCell ref="A18:B29"/>
    <mergeCell ref="A15:B15"/>
    <mergeCell ref="A16:B16"/>
    <mergeCell ref="A5:P5"/>
    <mergeCell ref="C11:M11"/>
    <mergeCell ref="C12:M12"/>
    <mergeCell ref="A1:P4"/>
    <mergeCell ref="H9:M9"/>
  </mergeCells>
  <phoneticPr fontId="0" type="noConversion"/>
  <printOptions horizontalCentered="1" gridLines="1"/>
  <pageMargins left="0.23622047244094491" right="0.23622047244094491" top="0.49" bottom="0.46" header="0.31496062992125984" footer="0.31496062992125984"/>
  <pageSetup paperSize="9" scale="8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97" r:id="rId4" name="Check Box 473">
              <controlPr defaultSize="0" autoFill="0" autoLine="0" autoPict="0">
                <anchor moveWithCells="1">
                  <from>
                    <xdr:col>13</xdr:col>
                    <xdr:colOff>45720</xdr:colOff>
                    <xdr:row>13</xdr:row>
                    <xdr:rowOff>7620</xdr:rowOff>
                  </from>
                  <to>
                    <xdr:col>14</xdr:col>
                    <xdr:colOff>0</xdr:colOff>
                    <xdr:row>13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5" name="Check Box 479">
              <controlPr locked="0" defaultSize="0" autoFill="0" autoLine="0" autoPict="0">
                <anchor moveWithCells="1">
                  <from>
                    <xdr:col>13</xdr:col>
                    <xdr:colOff>30480</xdr:colOff>
                    <xdr:row>10</xdr:row>
                    <xdr:rowOff>7620</xdr:rowOff>
                  </from>
                  <to>
                    <xdr:col>14</xdr:col>
                    <xdr:colOff>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6" name="Check Box 483">
              <controlPr locked="0" defaultSize="0" autoFill="0" autoLine="0" autoPict="0">
                <anchor moveWithCells="1">
                  <from>
                    <xdr:col>13</xdr:col>
                    <xdr:colOff>38100</xdr:colOff>
                    <xdr:row>11</xdr:row>
                    <xdr:rowOff>15240</xdr:rowOff>
                  </from>
                  <to>
                    <xdr:col>13</xdr:col>
                    <xdr:colOff>297180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7" name="Check Box 484">
              <controlPr locked="0" defaultSize="0" autoFill="0" autoLine="0" autoPict="0">
                <anchor moveWithCells="1">
                  <from>
                    <xdr:col>13</xdr:col>
                    <xdr:colOff>38100</xdr:colOff>
                    <xdr:row>12</xdr:row>
                    <xdr:rowOff>30480</xdr:rowOff>
                  </from>
                  <to>
                    <xdr:col>13</xdr:col>
                    <xdr:colOff>297180</xdr:colOff>
                    <xdr:row>13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" r:id="rId8" name="Check Box 615">
              <controlPr defaultSize="0" autoFill="0" autoLine="0" autoPict="0">
                <anchor moveWithCells="1">
                  <from>
                    <xdr:col>13</xdr:col>
                    <xdr:colOff>45720</xdr:colOff>
                    <xdr:row>14</xdr:row>
                    <xdr:rowOff>7620</xdr:rowOff>
                  </from>
                  <to>
                    <xdr:col>14</xdr:col>
                    <xdr:colOff>0</xdr:colOff>
                    <xdr:row>14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" r:id="rId9" name="Check Box 616">
              <controlPr defaultSize="0" autoFill="0" autoLine="0" autoPict="0">
                <anchor moveWithCells="1">
                  <from>
                    <xdr:col>13</xdr:col>
                    <xdr:colOff>45720</xdr:colOff>
                    <xdr:row>15</xdr:row>
                    <xdr:rowOff>7620</xdr:rowOff>
                  </from>
                  <to>
                    <xdr:col>14</xdr:col>
                    <xdr:colOff>0</xdr:colOff>
                    <xdr:row>15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B1:I1164"/>
  <sheetViews>
    <sheetView zoomScaleNormal="100" workbookViewId="0">
      <selection activeCell="E17" sqref="E17"/>
    </sheetView>
  </sheetViews>
  <sheetFormatPr defaultRowHeight="13.2" x14ac:dyDescent="0.25"/>
  <cols>
    <col min="1" max="1" width="5" style="59" customWidth="1"/>
    <col min="2" max="2" width="3" style="59" customWidth="1"/>
    <col min="3" max="4" width="17.6640625" style="59" customWidth="1"/>
    <col min="5" max="5" width="15.6640625" style="59" customWidth="1"/>
    <col min="6" max="6" width="6.44140625" style="59" customWidth="1"/>
    <col min="7" max="7" width="16.77734375" style="59" customWidth="1"/>
    <col min="8" max="8" width="6.21875" style="59" customWidth="1"/>
    <col min="9" max="9" width="9.44140625" style="60" customWidth="1"/>
    <col min="10" max="16384" width="8.88671875" style="59"/>
  </cols>
  <sheetData>
    <row r="1" spans="2:9" ht="10.199999999999999" customHeight="1" x14ac:dyDescent="0.2">
      <c r="B1" s="67"/>
      <c r="C1" s="174" t="s">
        <v>122</v>
      </c>
      <c r="D1" s="175"/>
      <c r="E1" s="175"/>
      <c r="F1" s="175"/>
      <c r="G1" s="175"/>
      <c r="H1" s="175"/>
      <c r="I1" s="175"/>
    </row>
    <row r="2" spans="2:9" ht="10.199999999999999" customHeight="1" x14ac:dyDescent="0.2">
      <c r="B2" s="67"/>
      <c r="C2" s="175"/>
      <c r="D2" s="175"/>
      <c r="E2" s="175"/>
      <c r="F2" s="175"/>
      <c r="G2" s="175"/>
      <c r="H2" s="175"/>
      <c r="I2" s="175"/>
    </row>
    <row r="3" spans="2:9" ht="10.199999999999999" customHeight="1" x14ac:dyDescent="0.2">
      <c r="B3" s="67"/>
      <c r="C3" s="175"/>
      <c r="D3" s="175"/>
      <c r="E3" s="175"/>
      <c r="F3" s="175"/>
      <c r="G3" s="175"/>
      <c r="H3" s="175"/>
      <c r="I3" s="175"/>
    </row>
    <row r="4" spans="2:9" ht="36.6" customHeight="1" x14ac:dyDescent="0.2">
      <c r="B4" s="67"/>
      <c r="C4" s="175"/>
      <c r="D4" s="175"/>
      <c r="E4" s="175"/>
      <c r="F4" s="175"/>
      <c r="G4" s="175"/>
      <c r="H4" s="175"/>
      <c r="I4" s="175"/>
    </row>
    <row r="5" spans="2:9" ht="10.199999999999999" hidden="1" customHeight="1" x14ac:dyDescent="0.2">
      <c r="B5" s="67"/>
      <c r="C5" s="175"/>
      <c r="D5" s="175"/>
      <c r="E5" s="175"/>
      <c r="F5" s="175"/>
      <c r="G5" s="175"/>
      <c r="H5" s="175"/>
      <c r="I5" s="175"/>
    </row>
    <row r="6" spans="2:9" ht="3.6" customHeight="1" x14ac:dyDescent="0.2">
      <c r="B6" s="67"/>
      <c r="C6" s="175"/>
      <c r="D6" s="175"/>
      <c r="E6" s="175"/>
      <c r="F6" s="175"/>
      <c r="G6" s="175"/>
      <c r="H6" s="175"/>
      <c r="I6" s="175"/>
    </row>
    <row r="7" spans="2:9" ht="10.199999999999999" customHeight="1" x14ac:dyDescent="0.2">
      <c r="B7" s="67"/>
      <c r="C7" s="176" t="s">
        <v>6</v>
      </c>
      <c r="D7" s="176"/>
      <c r="E7" s="176"/>
      <c r="F7" s="176"/>
      <c r="G7" s="176"/>
      <c r="H7" s="176"/>
      <c r="I7" s="176"/>
    </row>
    <row r="8" spans="2:9" ht="10.199999999999999" customHeight="1" x14ac:dyDescent="0.2">
      <c r="B8" s="67"/>
      <c r="C8" s="176" t="s">
        <v>115</v>
      </c>
      <c r="D8" s="176"/>
      <c r="E8" s="176"/>
      <c r="F8" s="176"/>
      <c r="G8" s="176"/>
      <c r="H8" s="176"/>
      <c r="I8" s="176"/>
    </row>
    <row r="9" spans="2:9" ht="10.199999999999999" customHeight="1" x14ac:dyDescent="0.2">
      <c r="B9" s="67"/>
      <c r="C9" s="177" t="s">
        <v>10</v>
      </c>
      <c r="D9" s="177"/>
      <c r="E9" s="177"/>
      <c r="F9" s="177"/>
      <c r="G9" s="177"/>
      <c r="H9" s="177"/>
      <c r="I9" s="177"/>
    </row>
    <row r="10" spans="2:9" ht="16.8" customHeight="1" x14ac:dyDescent="0.2">
      <c r="C10" s="173" t="s">
        <v>114</v>
      </c>
      <c r="D10" s="173"/>
      <c r="E10" s="173"/>
      <c r="F10" s="173"/>
      <c r="G10" s="173"/>
      <c r="H10" s="173"/>
      <c r="I10" s="173"/>
    </row>
    <row r="11" spans="2:9" s="76" customFormat="1" ht="16.8" customHeight="1" x14ac:dyDescent="0.2">
      <c r="C11" s="77" t="s">
        <v>123</v>
      </c>
      <c r="D11" s="170"/>
      <c r="E11" s="170"/>
      <c r="F11" s="170"/>
      <c r="G11" s="170"/>
      <c r="H11" s="77" t="s">
        <v>124</v>
      </c>
      <c r="I11" s="78"/>
    </row>
    <row r="12" spans="2:9" s="73" customFormat="1" ht="20.399999999999999" customHeight="1" x14ac:dyDescent="0.2">
      <c r="B12" s="74"/>
      <c r="C12" s="71" t="s">
        <v>116</v>
      </c>
      <c r="D12" s="71" t="s">
        <v>117</v>
      </c>
      <c r="E12" s="71" t="s">
        <v>118</v>
      </c>
      <c r="F12" s="72" t="s">
        <v>119</v>
      </c>
      <c r="G12" s="71" t="s">
        <v>120</v>
      </c>
      <c r="H12" s="71" t="s">
        <v>121</v>
      </c>
      <c r="I12" s="71" t="s">
        <v>72</v>
      </c>
    </row>
    <row r="13" spans="2:9" ht="10.199999999999999" hidden="1" customHeight="1" x14ac:dyDescent="0.2">
      <c r="B13" s="67"/>
      <c r="C13" s="59" t="s">
        <v>73</v>
      </c>
      <c r="D13" s="59" t="s">
        <v>74</v>
      </c>
      <c r="E13" s="59" t="s">
        <v>77</v>
      </c>
      <c r="F13" s="59" t="s">
        <v>78</v>
      </c>
      <c r="G13" s="61" t="s">
        <v>75</v>
      </c>
      <c r="H13" s="62" t="s">
        <v>76</v>
      </c>
      <c r="I13" s="59" t="s">
        <v>79</v>
      </c>
    </row>
    <row r="14" spans="2:9" ht="19.95" customHeight="1" x14ac:dyDescent="0.2">
      <c r="B14" s="171" t="s">
        <v>125</v>
      </c>
      <c r="G14" s="61"/>
      <c r="I14" s="63">
        <f>IF(F14-H14&gt;0,F14-H14,0)</f>
        <v>0</v>
      </c>
    </row>
    <row r="15" spans="2:9" ht="19.95" customHeight="1" x14ac:dyDescent="0.2">
      <c r="B15" s="171"/>
      <c r="G15" s="61"/>
      <c r="I15" s="63">
        <f t="shared" ref="I15:I28" si="0">IF(F15-H15&gt;0,F15-H15,0)</f>
        <v>0</v>
      </c>
    </row>
    <row r="16" spans="2:9" ht="19.95" customHeight="1" x14ac:dyDescent="0.2">
      <c r="B16" s="171"/>
      <c r="G16" s="61"/>
      <c r="I16" s="63">
        <f t="shared" si="0"/>
        <v>0</v>
      </c>
    </row>
    <row r="17" spans="2:9" ht="19.95" customHeight="1" x14ac:dyDescent="0.2">
      <c r="B17" s="171"/>
      <c r="G17" s="61"/>
      <c r="I17" s="63">
        <f t="shared" si="0"/>
        <v>0</v>
      </c>
    </row>
    <row r="18" spans="2:9" ht="19.95" customHeight="1" x14ac:dyDescent="0.2">
      <c r="B18" s="171"/>
      <c r="G18" s="61"/>
      <c r="I18" s="63">
        <f t="shared" si="0"/>
        <v>0</v>
      </c>
    </row>
    <row r="19" spans="2:9" ht="19.95" customHeight="1" x14ac:dyDescent="0.2">
      <c r="B19" s="171"/>
      <c r="G19" s="61"/>
      <c r="I19" s="63">
        <f t="shared" si="0"/>
        <v>0</v>
      </c>
    </row>
    <row r="20" spans="2:9" ht="19.95" customHeight="1" x14ac:dyDescent="0.2">
      <c r="B20" s="171"/>
      <c r="G20" s="61"/>
      <c r="I20" s="63">
        <f t="shared" si="0"/>
        <v>0</v>
      </c>
    </row>
    <row r="21" spans="2:9" ht="19.95" customHeight="1" x14ac:dyDescent="0.2">
      <c r="B21" s="171"/>
      <c r="G21" s="61"/>
      <c r="I21" s="63">
        <f t="shared" si="0"/>
        <v>0</v>
      </c>
    </row>
    <row r="22" spans="2:9" ht="19.95" customHeight="1" x14ac:dyDescent="0.2">
      <c r="B22" s="171"/>
      <c r="G22" s="61"/>
      <c r="I22" s="63">
        <f t="shared" si="0"/>
        <v>0</v>
      </c>
    </row>
    <row r="23" spans="2:9" ht="19.95" customHeight="1" x14ac:dyDescent="0.2">
      <c r="B23" s="171"/>
      <c r="G23" s="61"/>
      <c r="I23" s="63">
        <f t="shared" si="0"/>
        <v>0</v>
      </c>
    </row>
    <row r="24" spans="2:9" ht="19.95" customHeight="1" x14ac:dyDescent="0.2">
      <c r="B24" s="171"/>
      <c r="G24" s="61"/>
      <c r="I24" s="63">
        <f t="shared" si="0"/>
        <v>0</v>
      </c>
    </row>
    <row r="25" spans="2:9" ht="19.95" customHeight="1" x14ac:dyDescent="0.2">
      <c r="B25" s="171"/>
      <c r="G25" s="61"/>
      <c r="I25" s="63">
        <f t="shared" si="0"/>
        <v>0</v>
      </c>
    </row>
    <row r="26" spans="2:9" ht="19.95" customHeight="1" x14ac:dyDescent="0.2">
      <c r="B26" s="171"/>
      <c r="G26" s="61"/>
      <c r="I26" s="63">
        <f t="shared" si="0"/>
        <v>0</v>
      </c>
    </row>
    <row r="27" spans="2:9" ht="19.95" customHeight="1" x14ac:dyDescent="0.2">
      <c r="B27" s="171"/>
      <c r="E27" s="64"/>
      <c r="G27" s="61"/>
      <c r="I27" s="63">
        <f t="shared" si="0"/>
        <v>0</v>
      </c>
    </row>
    <row r="28" spans="2:9" ht="19.95" customHeight="1" x14ac:dyDescent="0.2">
      <c r="B28" s="171"/>
      <c r="G28" s="61"/>
      <c r="I28" s="63">
        <f t="shared" si="0"/>
        <v>0</v>
      </c>
    </row>
    <row r="29" spans="2:9" s="70" customFormat="1" ht="20.399999999999999" x14ac:dyDescent="0.25">
      <c r="B29" s="75"/>
      <c r="C29" s="71" t="s">
        <v>116</v>
      </c>
      <c r="D29" s="71" t="s">
        <v>117</v>
      </c>
      <c r="E29" s="71" t="s">
        <v>118</v>
      </c>
      <c r="F29" s="68" t="s">
        <v>119</v>
      </c>
      <c r="G29" s="69"/>
      <c r="H29" s="69"/>
      <c r="I29" s="69"/>
    </row>
    <row r="30" spans="2:9" ht="19.95" customHeight="1" x14ac:dyDescent="0.2">
      <c r="B30" s="172" t="s">
        <v>126</v>
      </c>
      <c r="G30" s="66"/>
      <c r="H30" s="67"/>
      <c r="I30" s="63">
        <f>SUM(F30)</f>
        <v>0</v>
      </c>
    </row>
    <row r="31" spans="2:9" ht="19.95" customHeight="1" x14ac:dyDescent="0.2">
      <c r="B31" s="172"/>
      <c r="G31" s="66"/>
      <c r="H31" s="67"/>
      <c r="I31" s="63">
        <f t="shared" ref="I31:I39" si="1">SUM(F31)</f>
        <v>0</v>
      </c>
    </row>
    <row r="32" spans="2:9" ht="19.95" customHeight="1" x14ac:dyDescent="0.2">
      <c r="B32" s="172"/>
      <c r="G32" s="66"/>
      <c r="H32" s="67"/>
      <c r="I32" s="63">
        <f t="shared" si="1"/>
        <v>0</v>
      </c>
    </row>
    <row r="33" spans="2:9" ht="19.95" customHeight="1" x14ac:dyDescent="0.2">
      <c r="B33" s="172"/>
      <c r="G33" s="66"/>
      <c r="H33" s="67"/>
      <c r="I33" s="63">
        <f t="shared" si="1"/>
        <v>0</v>
      </c>
    </row>
    <row r="34" spans="2:9" ht="19.95" customHeight="1" x14ac:dyDescent="0.2">
      <c r="B34" s="172"/>
      <c r="G34" s="66"/>
      <c r="H34" s="67"/>
      <c r="I34" s="63">
        <f t="shared" si="1"/>
        <v>0</v>
      </c>
    </row>
    <row r="35" spans="2:9" ht="19.95" customHeight="1" x14ac:dyDescent="0.2">
      <c r="B35" s="172"/>
      <c r="G35" s="66"/>
      <c r="H35" s="67"/>
      <c r="I35" s="63">
        <f t="shared" si="1"/>
        <v>0</v>
      </c>
    </row>
    <row r="36" spans="2:9" ht="19.95" customHeight="1" x14ac:dyDescent="0.2">
      <c r="B36" s="172"/>
      <c r="G36" s="66"/>
      <c r="H36" s="67"/>
      <c r="I36" s="63">
        <f t="shared" si="1"/>
        <v>0</v>
      </c>
    </row>
    <row r="37" spans="2:9" ht="19.95" customHeight="1" x14ac:dyDescent="0.2">
      <c r="B37" s="172"/>
      <c r="G37" s="66"/>
      <c r="H37" s="67"/>
      <c r="I37" s="63">
        <f t="shared" si="1"/>
        <v>0</v>
      </c>
    </row>
    <row r="38" spans="2:9" ht="19.95" customHeight="1" x14ac:dyDescent="0.2">
      <c r="B38" s="172"/>
      <c r="G38" s="66"/>
      <c r="H38" s="67"/>
      <c r="I38" s="63">
        <f t="shared" si="1"/>
        <v>0</v>
      </c>
    </row>
    <row r="39" spans="2:9" ht="19.95" customHeight="1" x14ac:dyDescent="0.2">
      <c r="B39" s="172"/>
      <c r="G39" s="66"/>
      <c r="H39" s="67"/>
      <c r="I39" s="63">
        <f t="shared" si="1"/>
        <v>0</v>
      </c>
    </row>
    <row r="40" spans="2:9" ht="10.199999999999999" x14ac:dyDescent="0.2">
      <c r="B40" s="67"/>
      <c r="G40" s="67"/>
      <c r="H40" s="67"/>
      <c r="I40" s="65">
        <f>SUBTOTAL(109,Tabella1[Colonna8])</f>
        <v>0</v>
      </c>
    </row>
    <row r="41" spans="2:9" ht="10.199999999999999" x14ac:dyDescent="0.2">
      <c r="I41" s="59"/>
    </row>
    <row r="42" spans="2:9" ht="10.199999999999999" x14ac:dyDescent="0.2">
      <c r="I42" s="59"/>
    </row>
    <row r="43" spans="2:9" ht="10.199999999999999" x14ac:dyDescent="0.2">
      <c r="I43" s="59"/>
    </row>
    <row r="44" spans="2:9" ht="10.199999999999999" x14ac:dyDescent="0.2">
      <c r="I44" s="59"/>
    </row>
    <row r="45" spans="2:9" ht="10.199999999999999" x14ac:dyDescent="0.2">
      <c r="I45" s="59"/>
    </row>
    <row r="46" spans="2:9" ht="10.199999999999999" x14ac:dyDescent="0.2">
      <c r="I46" s="59"/>
    </row>
    <row r="47" spans="2:9" ht="10.199999999999999" x14ac:dyDescent="0.2">
      <c r="I47" s="59"/>
    </row>
    <row r="48" spans="2:9" ht="10.199999999999999" x14ac:dyDescent="0.2">
      <c r="I48" s="59"/>
    </row>
    <row r="49" spans="9:9" ht="10.199999999999999" x14ac:dyDescent="0.2">
      <c r="I49" s="59"/>
    </row>
    <row r="50" spans="9:9" ht="10.199999999999999" x14ac:dyDescent="0.2">
      <c r="I50" s="59"/>
    </row>
    <row r="51" spans="9:9" ht="10.199999999999999" x14ac:dyDescent="0.2">
      <c r="I51" s="59"/>
    </row>
    <row r="52" spans="9:9" ht="10.199999999999999" x14ac:dyDescent="0.2">
      <c r="I52" s="59"/>
    </row>
    <row r="53" spans="9:9" ht="10.199999999999999" x14ac:dyDescent="0.2">
      <c r="I53" s="59"/>
    </row>
    <row r="54" spans="9:9" ht="10.199999999999999" x14ac:dyDescent="0.2">
      <c r="I54" s="59"/>
    </row>
    <row r="55" spans="9:9" ht="10.199999999999999" x14ac:dyDescent="0.2">
      <c r="I55" s="59"/>
    </row>
    <row r="56" spans="9:9" ht="10.199999999999999" x14ac:dyDescent="0.2">
      <c r="I56" s="59"/>
    </row>
    <row r="57" spans="9:9" ht="10.199999999999999" x14ac:dyDescent="0.2">
      <c r="I57" s="59"/>
    </row>
    <row r="58" spans="9:9" ht="10.199999999999999" x14ac:dyDescent="0.2">
      <c r="I58" s="59"/>
    </row>
    <row r="59" spans="9:9" ht="10.199999999999999" x14ac:dyDescent="0.2">
      <c r="I59" s="59"/>
    </row>
    <row r="60" spans="9:9" ht="10.199999999999999" x14ac:dyDescent="0.2">
      <c r="I60" s="59"/>
    </row>
    <row r="61" spans="9:9" ht="10.199999999999999" x14ac:dyDescent="0.2">
      <c r="I61" s="59"/>
    </row>
    <row r="62" spans="9:9" ht="10.199999999999999" x14ac:dyDescent="0.2">
      <c r="I62" s="59"/>
    </row>
    <row r="63" spans="9:9" ht="10.199999999999999" x14ac:dyDescent="0.2">
      <c r="I63" s="59"/>
    </row>
    <row r="64" spans="9:9" ht="10.199999999999999" x14ac:dyDescent="0.2">
      <c r="I64" s="59"/>
    </row>
    <row r="65" spans="9:9" ht="10.199999999999999" x14ac:dyDescent="0.2">
      <c r="I65" s="59"/>
    </row>
    <row r="66" spans="9:9" ht="10.199999999999999" x14ac:dyDescent="0.2">
      <c r="I66" s="59"/>
    </row>
    <row r="67" spans="9:9" ht="10.199999999999999" x14ac:dyDescent="0.2">
      <c r="I67" s="59"/>
    </row>
    <row r="68" spans="9:9" ht="10.199999999999999" x14ac:dyDescent="0.2">
      <c r="I68" s="59"/>
    </row>
    <row r="69" spans="9:9" ht="10.199999999999999" x14ac:dyDescent="0.2">
      <c r="I69" s="59"/>
    </row>
    <row r="70" spans="9:9" ht="10.199999999999999" x14ac:dyDescent="0.2">
      <c r="I70" s="59"/>
    </row>
    <row r="71" spans="9:9" ht="10.199999999999999" x14ac:dyDescent="0.2">
      <c r="I71" s="59"/>
    </row>
    <row r="72" spans="9:9" ht="10.199999999999999" x14ac:dyDescent="0.2">
      <c r="I72" s="59"/>
    </row>
    <row r="73" spans="9:9" ht="10.199999999999999" x14ac:dyDescent="0.2">
      <c r="I73" s="59"/>
    </row>
    <row r="74" spans="9:9" ht="10.199999999999999" x14ac:dyDescent="0.2">
      <c r="I74" s="59"/>
    </row>
    <row r="75" spans="9:9" ht="10.199999999999999" x14ac:dyDescent="0.2">
      <c r="I75" s="59"/>
    </row>
    <row r="76" spans="9:9" ht="10.199999999999999" x14ac:dyDescent="0.2">
      <c r="I76" s="59"/>
    </row>
    <row r="77" spans="9:9" ht="10.199999999999999" x14ac:dyDescent="0.2">
      <c r="I77" s="59"/>
    </row>
    <row r="78" spans="9:9" ht="10.199999999999999" x14ac:dyDescent="0.2">
      <c r="I78" s="59"/>
    </row>
    <row r="79" spans="9:9" ht="10.199999999999999" x14ac:dyDescent="0.2">
      <c r="I79" s="59"/>
    </row>
    <row r="80" spans="9:9" ht="10.199999999999999" x14ac:dyDescent="0.2">
      <c r="I80" s="59"/>
    </row>
    <row r="81" spans="9:9" ht="10.199999999999999" x14ac:dyDescent="0.2">
      <c r="I81" s="59"/>
    </row>
    <row r="82" spans="9:9" ht="10.199999999999999" x14ac:dyDescent="0.2">
      <c r="I82" s="59"/>
    </row>
    <row r="83" spans="9:9" ht="10.199999999999999" x14ac:dyDescent="0.2">
      <c r="I83" s="59"/>
    </row>
    <row r="84" spans="9:9" ht="10.199999999999999" x14ac:dyDescent="0.2">
      <c r="I84" s="59"/>
    </row>
    <row r="85" spans="9:9" ht="10.199999999999999" x14ac:dyDescent="0.2">
      <c r="I85" s="59"/>
    </row>
    <row r="86" spans="9:9" ht="10.199999999999999" x14ac:dyDescent="0.2">
      <c r="I86" s="59"/>
    </row>
    <row r="87" spans="9:9" ht="10.199999999999999" x14ac:dyDescent="0.2">
      <c r="I87" s="59"/>
    </row>
    <row r="88" spans="9:9" ht="10.199999999999999" x14ac:dyDescent="0.2">
      <c r="I88" s="59"/>
    </row>
    <row r="89" spans="9:9" ht="10.199999999999999" x14ac:dyDescent="0.2">
      <c r="I89" s="59"/>
    </row>
    <row r="90" spans="9:9" ht="10.199999999999999" x14ac:dyDescent="0.2">
      <c r="I90" s="59"/>
    </row>
    <row r="91" spans="9:9" ht="10.199999999999999" x14ac:dyDescent="0.2">
      <c r="I91" s="59"/>
    </row>
    <row r="92" spans="9:9" ht="10.199999999999999" x14ac:dyDescent="0.2">
      <c r="I92" s="59"/>
    </row>
    <row r="93" spans="9:9" ht="10.199999999999999" x14ac:dyDescent="0.2">
      <c r="I93" s="59"/>
    </row>
    <row r="94" spans="9:9" ht="10.199999999999999" x14ac:dyDescent="0.2">
      <c r="I94" s="59"/>
    </row>
    <row r="95" spans="9:9" ht="10.199999999999999" x14ac:dyDescent="0.2">
      <c r="I95" s="59"/>
    </row>
    <row r="96" spans="9:9" ht="10.199999999999999" x14ac:dyDescent="0.2">
      <c r="I96" s="59"/>
    </row>
    <row r="97" spans="9:9" ht="10.199999999999999" x14ac:dyDescent="0.2">
      <c r="I97" s="59"/>
    </row>
    <row r="98" spans="9:9" ht="10.199999999999999" x14ac:dyDescent="0.2">
      <c r="I98" s="59"/>
    </row>
    <row r="99" spans="9:9" ht="10.199999999999999" x14ac:dyDescent="0.2">
      <c r="I99" s="59"/>
    </row>
    <row r="100" spans="9:9" ht="10.199999999999999" x14ac:dyDescent="0.2">
      <c r="I100" s="59"/>
    </row>
    <row r="101" spans="9:9" ht="10.199999999999999" x14ac:dyDescent="0.2">
      <c r="I101" s="59"/>
    </row>
    <row r="102" spans="9:9" ht="10.199999999999999" x14ac:dyDescent="0.2">
      <c r="I102" s="59"/>
    </row>
    <row r="103" spans="9:9" ht="10.199999999999999" x14ac:dyDescent="0.2">
      <c r="I103" s="59"/>
    </row>
    <row r="104" spans="9:9" ht="10.199999999999999" x14ac:dyDescent="0.2">
      <c r="I104" s="59"/>
    </row>
    <row r="105" spans="9:9" ht="10.199999999999999" x14ac:dyDescent="0.2">
      <c r="I105" s="59"/>
    </row>
    <row r="106" spans="9:9" ht="10.199999999999999" x14ac:dyDescent="0.2">
      <c r="I106" s="59"/>
    </row>
    <row r="107" spans="9:9" ht="10.199999999999999" x14ac:dyDescent="0.2">
      <c r="I107" s="59"/>
    </row>
    <row r="108" spans="9:9" ht="10.199999999999999" x14ac:dyDescent="0.2">
      <c r="I108" s="59"/>
    </row>
    <row r="109" spans="9:9" ht="10.199999999999999" x14ac:dyDescent="0.2">
      <c r="I109" s="59"/>
    </row>
    <row r="110" spans="9:9" ht="10.199999999999999" x14ac:dyDescent="0.2">
      <c r="I110" s="59"/>
    </row>
    <row r="111" spans="9:9" ht="10.199999999999999" x14ac:dyDescent="0.2">
      <c r="I111" s="59"/>
    </row>
    <row r="112" spans="9:9" ht="10.199999999999999" x14ac:dyDescent="0.2">
      <c r="I112" s="59"/>
    </row>
    <row r="113" spans="9:9" ht="10.199999999999999" x14ac:dyDescent="0.2">
      <c r="I113" s="59"/>
    </row>
    <row r="114" spans="9:9" ht="10.199999999999999" x14ac:dyDescent="0.2">
      <c r="I114" s="59"/>
    </row>
    <row r="115" spans="9:9" ht="10.199999999999999" x14ac:dyDescent="0.2">
      <c r="I115" s="59"/>
    </row>
    <row r="116" spans="9:9" ht="10.199999999999999" x14ac:dyDescent="0.2">
      <c r="I116" s="59"/>
    </row>
    <row r="117" spans="9:9" ht="10.199999999999999" x14ac:dyDescent="0.2">
      <c r="I117" s="59"/>
    </row>
    <row r="118" spans="9:9" ht="10.199999999999999" x14ac:dyDescent="0.2">
      <c r="I118" s="59"/>
    </row>
    <row r="119" spans="9:9" ht="10.199999999999999" x14ac:dyDescent="0.2">
      <c r="I119" s="59"/>
    </row>
    <row r="120" spans="9:9" ht="10.199999999999999" x14ac:dyDescent="0.2">
      <c r="I120" s="59"/>
    </row>
    <row r="121" spans="9:9" ht="10.199999999999999" x14ac:dyDescent="0.2">
      <c r="I121" s="59"/>
    </row>
    <row r="122" spans="9:9" ht="10.199999999999999" x14ac:dyDescent="0.2">
      <c r="I122" s="59"/>
    </row>
    <row r="123" spans="9:9" ht="10.199999999999999" x14ac:dyDescent="0.2">
      <c r="I123" s="59"/>
    </row>
    <row r="124" spans="9:9" ht="10.199999999999999" x14ac:dyDescent="0.2">
      <c r="I124" s="59"/>
    </row>
    <row r="125" spans="9:9" ht="10.199999999999999" x14ac:dyDescent="0.2">
      <c r="I125" s="59"/>
    </row>
    <row r="126" spans="9:9" ht="10.199999999999999" x14ac:dyDescent="0.2">
      <c r="I126" s="59"/>
    </row>
    <row r="127" spans="9:9" ht="10.199999999999999" x14ac:dyDescent="0.2">
      <c r="I127" s="59"/>
    </row>
    <row r="128" spans="9:9" ht="10.199999999999999" x14ac:dyDescent="0.2">
      <c r="I128" s="59"/>
    </row>
    <row r="129" spans="9:9" ht="10.199999999999999" x14ac:dyDescent="0.2">
      <c r="I129" s="59"/>
    </row>
    <row r="130" spans="9:9" ht="10.199999999999999" x14ac:dyDescent="0.2">
      <c r="I130" s="59"/>
    </row>
    <row r="131" spans="9:9" ht="10.199999999999999" x14ac:dyDescent="0.2">
      <c r="I131" s="59"/>
    </row>
    <row r="132" spans="9:9" ht="10.199999999999999" x14ac:dyDescent="0.2">
      <c r="I132" s="59"/>
    </row>
    <row r="133" spans="9:9" ht="10.199999999999999" x14ac:dyDescent="0.2">
      <c r="I133" s="59"/>
    </row>
    <row r="134" spans="9:9" ht="10.199999999999999" x14ac:dyDescent="0.2">
      <c r="I134" s="59"/>
    </row>
    <row r="135" spans="9:9" ht="10.199999999999999" x14ac:dyDescent="0.2">
      <c r="I135" s="59"/>
    </row>
    <row r="136" spans="9:9" ht="10.199999999999999" x14ac:dyDescent="0.2">
      <c r="I136" s="59"/>
    </row>
    <row r="137" spans="9:9" ht="10.199999999999999" x14ac:dyDescent="0.2">
      <c r="I137" s="59"/>
    </row>
    <row r="138" spans="9:9" ht="10.199999999999999" x14ac:dyDescent="0.2">
      <c r="I138" s="59"/>
    </row>
    <row r="139" spans="9:9" ht="10.199999999999999" x14ac:dyDescent="0.2">
      <c r="I139" s="59"/>
    </row>
    <row r="140" spans="9:9" ht="10.199999999999999" x14ac:dyDescent="0.2">
      <c r="I140" s="59"/>
    </row>
    <row r="141" spans="9:9" ht="10.199999999999999" x14ac:dyDescent="0.2">
      <c r="I141" s="59"/>
    </row>
    <row r="142" spans="9:9" ht="10.199999999999999" x14ac:dyDescent="0.2">
      <c r="I142" s="59"/>
    </row>
    <row r="143" spans="9:9" ht="10.199999999999999" x14ac:dyDescent="0.2">
      <c r="I143" s="59"/>
    </row>
    <row r="144" spans="9:9" ht="10.199999999999999" x14ac:dyDescent="0.2">
      <c r="I144" s="59"/>
    </row>
    <row r="145" spans="9:9" ht="10.199999999999999" x14ac:dyDescent="0.2">
      <c r="I145" s="59"/>
    </row>
    <row r="146" spans="9:9" ht="10.199999999999999" x14ac:dyDescent="0.2">
      <c r="I146" s="59"/>
    </row>
    <row r="147" spans="9:9" ht="10.199999999999999" x14ac:dyDescent="0.2">
      <c r="I147" s="59"/>
    </row>
    <row r="148" spans="9:9" ht="10.199999999999999" x14ac:dyDescent="0.2">
      <c r="I148" s="59"/>
    </row>
    <row r="149" spans="9:9" ht="10.199999999999999" x14ac:dyDescent="0.2">
      <c r="I149" s="59"/>
    </row>
    <row r="150" spans="9:9" ht="10.199999999999999" x14ac:dyDescent="0.2">
      <c r="I150" s="59"/>
    </row>
    <row r="151" spans="9:9" ht="10.199999999999999" x14ac:dyDescent="0.2">
      <c r="I151" s="59"/>
    </row>
    <row r="152" spans="9:9" ht="10.199999999999999" x14ac:dyDescent="0.2">
      <c r="I152" s="59"/>
    </row>
    <row r="153" spans="9:9" ht="10.199999999999999" x14ac:dyDescent="0.2">
      <c r="I153" s="59"/>
    </row>
    <row r="154" spans="9:9" ht="10.199999999999999" x14ac:dyDescent="0.2">
      <c r="I154" s="59"/>
    </row>
    <row r="155" spans="9:9" ht="10.199999999999999" x14ac:dyDescent="0.2">
      <c r="I155" s="59"/>
    </row>
    <row r="156" spans="9:9" ht="10.199999999999999" x14ac:dyDescent="0.2">
      <c r="I156" s="59"/>
    </row>
    <row r="157" spans="9:9" ht="10.199999999999999" x14ac:dyDescent="0.2">
      <c r="I157" s="59"/>
    </row>
    <row r="158" spans="9:9" ht="10.199999999999999" x14ac:dyDescent="0.2">
      <c r="I158" s="59"/>
    </row>
    <row r="159" spans="9:9" ht="10.199999999999999" x14ac:dyDescent="0.2">
      <c r="I159" s="59"/>
    </row>
    <row r="160" spans="9:9" ht="10.199999999999999" x14ac:dyDescent="0.2">
      <c r="I160" s="59"/>
    </row>
    <row r="161" spans="9:9" ht="10.199999999999999" x14ac:dyDescent="0.2">
      <c r="I161" s="59"/>
    </row>
    <row r="162" spans="9:9" ht="10.199999999999999" x14ac:dyDescent="0.2">
      <c r="I162" s="59"/>
    </row>
    <row r="163" spans="9:9" ht="10.199999999999999" x14ac:dyDescent="0.2">
      <c r="I163" s="59"/>
    </row>
    <row r="164" spans="9:9" ht="10.199999999999999" x14ac:dyDescent="0.2">
      <c r="I164" s="59"/>
    </row>
    <row r="165" spans="9:9" ht="10.199999999999999" x14ac:dyDescent="0.2">
      <c r="I165" s="59"/>
    </row>
    <row r="166" spans="9:9" ht="10.199999999999999" x14ac:dyDescent="0.2">
      <c r="I166" s="59"/>
    </row>
    <row r="167" spans="9:9" ht="10.199999999999999" x14ac:dyDescent="0.2">
      <c r="I167" s="59"/>
    </row>
    <row r="168" spans="9:9" ht="10.199999999999999" x14ac:dyDescent="0.2">
      <c r="I168" s="59"/>
    </row>
    <row r="169" spans="9:9" ht="10.199999999999999" x14ac:dyDescent="0.2">
      <c r="I169" s="59"/>
    </row>
    <row r="170" spans="9:9" ht="10.199999999999999" x14ac:dyDescent="0.2">
      <c r="I170" s="59"/>
    </row>
    <row r="171" spans="9:9" ht="10.199999999999999" x14ac:dyDescent="0.2">
      <c r="I171" s="59"/>
    </row>
    <row r="172" spans="9:9" ht="10.199999999999999" x14ac:dyDescent="0.2">
      <c r="I172" s="59"/>
    </row>
    <row r="173" spans="9:9" ht="10.199999999999999" x14ac:dyDescent="0.2">
      <c r="I173" s="59"/>
    </row>
    <row r="174" spans="9:9" ht="10.199999999999999" x14ac:dyDescent="0.2">
      <c r="I174" s="59"/>
    </row>
    <row r="175" spans="9:9" ht="10.199999999999999" x14ac:dyDescent="0.2">
      <c r="I175" s="59"/>
    </row>
    <row r="176" spans="9:9" ht="10.199999999999999" x14ac:dyDescent="0.2">
      <c r="I176" s="59"/>
    </row>
    <row r="177" spans="9:9" ht="10.199999999999999" x14ac:dyDescent="0.2">
      <c r="I177" s="59"/>
    </row>
    <row r="178" spans="9:9" ht="10.199999999999999" x14ac:dyDescent="0.2">
      <c r="I178" s="59"/>
    </row>
    <row r="179" spans="9:9" ht="10.199999999999999" x14ac:dyDescent="0.2">
      <c r="I179" s="59"/>
    </row>
    <row r="180" spans="9:9" ht="10.199999999999999" x14ac:dyDescent="0.2">
      <c r="I180" s="59"/>
    </row>
    <row r="181" spans="9:9" ht="10.199999999999999" x14ac:dyDescent="0.2">
      <c r="I181" s="59"/>
    </row>
    <row r="182" spans="9:9" ht="10.199999999999999" x14ac:dyDescent="0.2">
      <c r="I182" s="59"/>
    </row>
    <row r="183" spans="9:9" ht="10.199999999999999" x14ac:dyDescent="0.2">
      <c r="I183" s="59"/>
    </row>
    <row r="184" spans="9:9" ht="10.199999999999999" x14ac:dyDescent="0.2">
      <c r="I184" s="59"/>
    </row>
    <row r="185" spans="9:9" ht="10.199999999999999" x14ac:dyDescent="0.2">
      <c r="I185" s="59"/>
    </row>
    <row r="186" spans="9:9" ht="10.199999999999999" x14ac:dyDescent="0.2">
      <c r="I186" s="59"/>
    </row>
    <row r="187" spans="9:9" ht="10.199999999999999" x14ac:dyDescent="0.2">
      <c r="I187" s="59"/>
    </row>
    <row r="188" spans="9:9" ht="10.199999999999999" x14ac:dyDescent="0.2">
      <c r="I188" s="59"/>
    </row>
    <row r="189" spans="9:9" ht="10.199999999999999" x14ac:dyDescent="0.2">
      <c r="I189" s="59"/>
    </row>
    <row r="190" spans="9:9" ht="10.199999999999999" x14ac:dyDescent="0.2">
      <c r="I190" s="59"/>
    </row>
    <row r="191" spans="9:9" ht="10.199999999999999" x14ac:dyDescent="0.2">
      <c r="I191" s="59"/>
    </row>
    <row r="192" spans="9:9" ht="10.199999999999999" x14ac:dyDescent="0.2">
      <c r="I192" s="59"/>
    </row>
    <row r="193" spans="9:9" ht="10.199999999999999" x14ac:dyDescent="0.2">
      <c r="I193" s="59"/>
    </row>
    <row r="194" spans="9:9" ht="10.199999999999999" x14ac:dyDescent="0.2">
      <c r="I194" s="59"/>
    </row>
    <row r="195" spans="9:9" ht="10.199999999999999" x14ac:dyDescent="0.2">
      <c r="I195" s="59"/>
    </row>
    <row r="196" spans="9:9" ht="10.199999999999999" x14ac:dyDescent="0.2">
      <c r="I196" s="59"/>
    </row>
    <row r="197" spans="9:9" ht="10.199999999999999" x14ac:dyDescent="0.2">
      <c r="I197" s="59"/>
    </row>
    <row r="198" spans="9:9" ht="10.199999999999999" x14ac:dyDescent="0.2">
      <c r="I198" s="59"/>
    </row>
    <row r="199" spans="9:9" ht="10.199999999999999" x14ac:dyDescent="0.2">
      <c r="I199" s="59"/>
    </row>
    <row r="200" spans="9:9" ht="10.199999999999999" x14ac:dyDescent="0.2">
      <c r="I200" s="59"/>
    </row>
    <row r="201" spans="9:9" ht="10.199999999999999" x14ac:dyDescent="0.2">
      <c r="I201" s="59"/>
    </row>
    <row r="202" spans="9:9" ht="10.199999999999999" x14ac:dyDescent="0.2">
      <c r="I202" s="59"/>
    </row>
    <row r="203" spans="9:9" ht="10.199999999999999" x14ac:dyDescent="0.2">
      <c r="I203" s="59"/>
    </row>
    <row r="204" spans="9:9" ht="10.199999999999999" x14ac:dyDescent="0.2">
      <c r="I204" s="59"/>
    </row>
    <row r="205" spans="9:9" ht="10.199999999999999" x14ac:dyDescent="0.2">
      <c r="I205" s="59"/>
    </row>
    <row r="206" spans="9:9" ht="10.199999999999999" x14ac:dyDescent="0.2">
      <c r="I206" s="59"/>
    </row>
    <row r="207" spans="9:9" ht="10.199999999999999" x14ac:dyDescent="0.2">
      <c r="I207" s="59"/>
    </row>
    <row r="208" spans="9:9" ht="10.199999999999999" x14ac:dyDescent="0.2">
      <c r="I208" s="59"/>
    </row>
    <row r="209" spans="9:9" ht="10.199999999999999" x14ac:dyDescent="0.2">
      <c r="I209" s="59"/>
    </row>
    <row r="210" spans="9:9" ht="10.199999999999999" x14ac:dyDescent="0.2">
      <c r="I210" s="59"/>
    </row>
    <row r="211" spans="9:9" ht="10.199999999999999" x14ac:dyDescent="0.2">
      <c r="I211" s="59"/>
    </row>
    <row r="212" spans="9:9" ht="10.199999999999999" x14ac:dyDescent="0.2">
      <c r="I212" s="59"/>
    </row>
    <row r="213" spans="9:9" ht="10.199999999999999" x14ac:dyDescent="0.2">
      <c r="I213" s="59"/>
    </row>
    <row r="214" spans="9:9" ht="10.199999999999999" x14ac:dyDescent="0.2">
      <c r="I214" s="59"/>
    </row>
    <row r="215" spans="9:9" ht="10.199999999999999" x14ac:dyDescent="0.2">
      <c r="I215" s="59"/>
    </row>
    <row r="216" spans="9:9" ht="10.199999999999999" x14ac:dyDescent="0.2">
      <c r="I216" s="59"/>
    </row>
    <row r="217" spans="9:9" ht="10.199999999999999" x14ac:dyDescent="0.2">
      <c r="I217" s="59"/>
    </row>
    <row r="218" spans="9:9" ht="10.199999999999999" x14ac:dyDescent="0.2">
      <c r="I218" s="59"/>
    </row>
    <row r="219" spans="9:9" ht="10.199999999999999" x14ac:dyDescent="0.2">
      <c r="I219" s="59"/>
    </row>
    <row r="220" spans="9:9" ht="10.199999999999999" x14ac:dyDescent="0.2">
      <c r="I220" s="59"/>
    </row>
    <row r="221" spans="9:9" ht="10.199999999999999" x14ac:dyDescent="0.2">
      <c r="I221" s="59"/>
    </row>
    <row r="222" spans="9:9" ht="10.199999999999999" x14ac:dyDescent="0.2">
      <c r="I222" s="59"/>
    </row>
    <row r="223" spans="9:9" ht="10.199999999999999" x14ac:dyDescent="0.2">
      <c r="I223" s="59"/>
    </row>
    <row r="224" spans="9:9" ht="10.199999999999999" x14ac:dyDescent="0.2">
      <c r="I224" s="59"/>
    </row>
    <row r="225" spans="9:9" ht="10.199999999999999" x14ac:dyDescent="0.2">
      <c r="I225" s="59"/>
    </row>
    <row r="226" spans="9:9" ht="10.199999999999999" x14ac:dyDescent="0.2">
      <c r="I226" s="59"/>
    </row>
    <row r="227" spans="9:9" ht="10.199999999999999" x14ac:dyDescent="0.2">
      <c r="I227" s="59"/>
    </row>
    <row r="228" spans="9:9" ht="10.199999999999999" x14ac:dyDescent="0.2">
      <c r="I228" s="59"/>
    </row>
    <row r="229" spans="9:9" ht="10.199999999999999" x14ac:dyDescent="0.2">
      <c r="I229" s="59"/>
    </row>
    <row r="230" spans="9:9" ht="10.199999999999999" x14ac:dyDescent="0.2">
      <c r="I230" s="59"/>
    </row>
    <row r="231" spans="9:9" ht="10.199999999999999" x14ac:dyDescent="0.2">
      <c r="I231" s="59"/>
    </row>
    <row r="232" spans="9:9" ht="10.199999999999999" x14ac:dyDescent="0.2">
      <c r="I232" s="59"/>
    </row>
    <row r="233" spans="9:9" ht="10.199999999999999" x14ac:dyDescent="0.2">
      <c r="I233" s="59"/>
    </row>
    <row r="234" spans="9:9" ht="10.199999999999999" x14ac:dyDescent="0.2">
      <c r="I234" s="59"/>
    </row>
    <row r="235" spans="9:9" ht="10.199999999999999" x14ac:dyDescent="0.2">
      <c r="I235" s="59"/>
    </row>
    <row r="236" spans="9:9" ht="10.199999999999999" x14ac:dyDescent="0.2">
      <c r="I236" s="59"/>
    </row>
    <row r="237" spans="9:9" ht="10.199999999999999" x14ac:dyDescent="0.2">
      <c r="I237" s="59"/>
    </row>
    <row r="238" spans="9:9" ht="10.199999999999999" x14ac:dyDescent="0.2">
      <c r="I238" s="59"/>
    </row>
    <row r="239" spans="9:9" ht="10.199999999999999" x14ac:dyDescent="0.2">
      <c r="I239" s="59"/>
    </row>
    <row r="240" spans="9:9" ht="10.199999999999999" x14ac:dyDescent="0.2">
      <c r="I240" s="59"/>
    </row>
    <row r="241" spans="9:9" ht="10.199999999999999" x14ac:dyDescent="0.2">
      <c r="I241" s="59"/>
    </row>
    <row r="242" spans="9:9" ht="10.199999999999999" x14ac:dyDescent="0.2">
      <c r="I242" s="59"/>
    </row>
    <row r="243" spans="9:9" ht="10.199999999999999" x14ac:dyDescent="0.2">
      <c r="I243" s="59"/>
    </row>
    <row r="244" spans="9:9" ht="10.199999999999999" x14ac:dyDescent="0.2">
      <c r="I244" s="59"/>
    </row>
    <row r="245" spans="9:9" ht="10.199999999999999" x14ac:dyDescent="0.2">
      <c r="I245" s="59"/>
    </row>
    <row r="246" spans="9:9" ht="10.199999999999999" x14ac:dyDescent="0.2">
      <c r="I246" s="59"/>
    </row>
    <row r="247" spans="9:9" ht="10.199999999999999" x14ac:dyDescent="0.2">
      <c r="I247" s="59"/>
    </row>
    <row r="248" spans="9:9" ht="10.199999999999999" x14ac:dyDescent="0.2">
      <c r="I248" s="59"/>
    </row>
    <row r="249" spans="9:9" ht="10.199999999999999" x14ac:dyDescent="0.2">
      <c r="I249" s="59"/>
    </row>
    <row r="250" spans="9:9" ht="10.199999999999999" x14ac:dyDescent="0.2">
      <c r="I250" s="59"/>
    </row>
    <row r="251" spans="9:9" ht="10.199999999999999" x14ac:dyDescent="0.2">
      <c r="I251" s="59"/>
    </row>
    <row r="252" spans="9:9" ht="10.199999999999999" x14ac:dyDescent="0.2">
      <c r="I252" s="59"/>
    </row>
    <row r="253" spans="9:9" ht="10.199999999999999" x14ac:dyDescent="0.2">
      <c r="I253" s="59"/>
    </row>
    <row r="254" spans="9:9" ht="10.199999999999999" x14ac:dyDescent="0.2">
      <c r="I254" s="59"/>
    </row>
    <row r="255" spans="9:9" ht="10.199999999999999" x14ac:dyDescent="0.2">
      <c r="I255" s="59"/>
    </row>
    <row r="256" spans="9:9" ht="10.199999999999999" x14ac:dyDescent="0.2">
      <c r="I256" s="59"/>
    </row>
    <row r="257" spans="9:9" ht="10.199999999999999" x14ac:dyDescent="0.2">
      <c r="I257" s="59"/>
    </row>
    <row r="258" spans="9:9" ht="10.199999999999999" x14ac:dyDescent="0.2">
      <c r="I258" s="59"/>
    </row>
    <row r="259" spans="9:9" ht="10.199999999999999" x14ac:dyDescent="0.2">
      <c r="I259" s="59"/>
    </row>
    <row r="260" spans="9:9" ht="10.199999999999999" x14ac:dyDescent="0.2">
      <c r="I260" s="59"/>
    </row>
    <row r="261" spans="9:9" ht="10.199999999999999" x14ac:dyDescent="0.2">
      <c r="I261" s="59"/>
    </row>
    <row r="262" spans="9:9" ht="10.199999999999999" x14ac:dyDescent="0.2">
      <c r="I262" s="59"/>
    </row>
    <row r="263" spans="9:9" ht="10.199999999999999" x14ac:dyDescent="0.2">
      <c r="I263" s="59"/>
    </row>
    <row r="264" spans="9:9" ht="10.199999999999999" x14ac:dyDescent="0.2">
      <c r="I264" s="59"/>
    </row>
    <row r="265" spans="9:9" ht="10.199999999999999" x14ac:dyDescent="0.2">
      <c r="I265" s="59"/>
    </row>
    <row r="266" spans="9:9" ht="10.199999999999999" x14ac:dyDescent="0.2">
      <c r="I266" s="59"/>
    </row>
    <row r="267" spans="9:9" ht="10.199999999999999" x14ac:dyDescent="0.2">
      <c r="I267" s="59"/>
    </row>
    <row r="268" spans="9:9" ht="10.199999999999999" x14ac:dyDescent="0.2">
      <c r="I268" s="59"/>
    </row>
    <row r="269" spans="9:9" ht="10.199999999999999" x14ac:dyDescent="0.2">
      <c r="I269" s="59"/>
    </row>
    <row r="270" spans="9:9" ht="10.199999999999999" x14ac:dyDescent="0.2">
      <c r="I270" s="59"/>
    </row>
    <row r="271" spans="9:9" ht="10.199999999999999" x14ac:dyDescent="0.2">
      <c r="I271" s="59"/>
    </row>
    <row r="272" spans="9:9" ht="10.199999999999999" x14ac:dyDescent="0.2">
      <c r="I272" s="59"/>
    </row>
    <row r="273" spans="9:9" ht="10.199999999999999" x14ac:dyDescent="0.2">
      <c r="I273" s="59"/>
    </row>
    <row r="274" spans="9:9" ht="10.199999999999999" x14ac:dyDescent="0.2">
      <c r="I274" s="59"/>
    </row>
    <row r="275" spans="9:9" ht="10.199999999999999" x14ac:dyDescent="0.2">
      <c r="I275" s="59"/>
    </row>
    <row r="276" spans="9:9" ht="10.199999999999999" x14ac:dyDescent="0.2">
      <c r="I276" s="59"/>
    </row>
    <row r="277" spans="9:9" ht="10.199999999999999" x14ac:dyDescent="0.2">
      <c r="I277" s="59"/>
    </row>
    <row r="278" spans="9:9" ht="10.199999999999999" x14ac:dyDescent="0.2">
      <c r="I278" s="59"/>
    </row>
    <row r="279" spans="9:9" ht="10.199999999999999" x14ac:dyDescent="0.2">
      <c r="I279" s="59"/>
    </row>
    <row r="280" spans="9:9" ht="10.199999999999999" x14ac:dyDescent="0.2">
      <c r="I280" s="59"/>
    </row>
    <row r="281" spans="9:9" ht="10.199999999999999" x14ac:dyDescent="0.2">
      <c r="I281" s="59"/>
    </row>
    <row r="282" spans="9:9" ht="10.199999999999999" x14ac:dyDescent="0.2">
      <c r="I282" s="59"/>
    </row>
    <row r="283" spans="9:9" ht="10.199999999999999" x14ac:dyDescent="0.2">
      <c r="I283" s="59"/>
    </row>
    <row r="284" spans="9:9" ht="10.199999999999999" x14ac:dyDescent="0.2">
      <c r="I284" s="59"/>
    </row>
    <row r="285" spans="9:9" ht="10.199999999999999" x14ac:dyDescent="0.2">
      <c r="I285" s="59"/>
    </row>
    <row r="286" spans="9:9" ht="10.199999999999999" x14ac:dyDescent="0.2">
      <c r="I286" s="59"/>
    </row>
    <row r="287" spans="9:9" ht="10.199999999999999" x14ac:dyDescent="0.2">
      <c r="I287" s="59"/>
    </row>
    <row r="288" spans="9:9" ht="10.199999999999999" x14ac:dyDescent="0.2">
      <c r="I288" s="59"/>
    </row>
    <row r="289" spans="9:9" ht="10.199999999999999" x14ac:dyDescent="0.2">
      <c r="I289" s="59"/>
    </row>
    <row r="290" spans="9:9" ht="10.199999999999999" x14ac:dyDescent="0.2">
      <c r="I290" s="59"/>
    </row>
    <row r="291" spans="9:9" ht="10.199999999999999" x14ac:dyDescent="0.2">
      <c r="I291" s="59"/>
    </row>
    <row r="292" spans="9:9" ht="10.199999999999999" x14ac:dyDescent="0.2">
      <c r="I292" s="59"/>
    </row>
    <row r="293" spans="9:9" ht="10.199999999999999" x14ac:dyDescent="0.2">
      <c r="I293" s="59"/>
    </row>
    <row r="294" spans="9:9" ht="10.199999999999999" x14ac:dyDescent="0.2">
      <c r="I294" s="59"/>
    </row>
    <row r="295" spans="9:9" ht="10.199999999999999" x14ac:dyDescent="0.2">
      <c r="I295" s="59"/>
    </row>
    <row r="296" spans="9:9" ht="10.199999999999999" x14ac:dyDescent="0.2">
      <c r="I296" s="59"/>
    </row>
    <row r="297" spans="9:9" ht="10.199999999999999" x14ac:dyDescent="0.2">
      <c r="I297" s="59"/>
    </row>
    <row r="298" spans="9:9" ht="10.199999999999999" x14ac:dyDescent="0.2">
      <c r="I298" s="59"/>
    </row>
    <row r="299" spans="9:9" ht="10.199999999999999" x14ac:dyDescent="0.2">
      <c r="I299" s="59"/>
    </row>
    <row r="300" spans="9:9" ht="10.199999999999999" x14ac:dyDescent="0.2">
      <c r="I300" s="59"/>
    </row>
    <row r="301" spans="9:9" ht="10.199999999999999" x14ac:dyDescent="0.2">
      <c r="I301" s="59"/>
    </row>
    <row r="302" spans="9:9" ht="10.199999999999999" x14ac:dyDescent="0.2">
      <c r="I302" s="59"/>
    </row>
    <row r="303" spans="9:9" ht="10.199999999999999" x14ac:dyDescent="0.2">
      <c r="I303" s="59"/>
    </row>
    <row r="304" spans="9:9" ht="10.199999999999999" x14ac:dyDescent="0.2">
      <c r="I304" s="59"/>
    </row>
    <row r="305" spans="9:9" ht="10.199999999999999" x14ac:dyDescent="0.2">
      <c r="I305" s="59"/>
    </row>
    <row r="306" spans="9:9" ht="10.199999999999999" x14ac:dyDescent="0.2">
      <c r="I306" s="59"/>
    </row>
    <row r="307" spans="9:9" ht="10.199999999999999" x14ac:dyDescent="0.2">
      <c r="I307" s="59"/>
    </row>
    <row r="308" spans="9:9" ht="10.199999999999999" x14ac:dyDescent="0.2">
      <c r="I308" s="59"/>
    </row>
    <row r="309" spans="9:9" ht="10.199999999999999" x14ac:dyDescent="0.2">
      <c r="I309" s="59"/>
    </row>
    <row r="310" spans="9:9" ht="10.199999999999999" x14ac:dyDescent="0.2">
      <c r="I310" s="59"/>
    </row>
    <row r="311" spans="9:9" ht="10.199999999999999" x14ac:dyDescent="0.2">
      <c r="I311" s="59"/>
    </row>
    <row r="312" spans="9:9" ht="10.199999999999999" x14ac:dyDescent="0.2">
      <c r="I312" s="59"/>
    </row>
    <row r="313" spans="9:9" ht="10.199999999999999" x14ac:dyDescent="0.2">
      <c r="I313" s="59"/>
    </row>
    <row r="314" spans="9:9" ht="10.199999999999999" x14ac:dyDescent="0.2">
      <c r="I314" s="59"/>
    </row>
    <row r="315" spans="9:9" ht="10.199999999999999" x14ac:dyDescent="0.2">
      <c r="I315" s="59"/>
    </row>
    <row r="316" spans="9:9" ht="10.199999999999999" x14ac:dyDescent="0.2">
      <c r="I316" s="59"/>
    </row>
    <row r="317" spans="9:9" ht="10.199999999999999" x14ac:dyDescent="0.2">
      <c r="I317" s="59"/>
    </row>
    <row r="318" spans="9:9" ht="10.199999999999999" x14ac:dyDescent="0.2">
      <c r="I318" s="59"/>
    </row>
    <row r="319" spans="9:9" ht="10.199999999999999" x14ac:dyDescent="0.2">
      <c r="I319" s="59"/>
    </row>
    <row r="320" spans="9:9" ht="10.199999999999999" x14ac:dyDescent="0.2">
      <c r="I320" s="59"/>
    </row>
    <row r="321" spans="9:9" ht="10.199999999999999" x14ac:dyDescent="0.2">
      <c r="I321" s="59"/>
    </row>
    <row r="322" spans="9:9" ht="10.199999999999999" x14ac:dyDescent="0.2">
      <c r="I322" s="59"/>
    </row>
    <row r="323" spans="9:9" ht="10.199999999999999" x14ac:dyDescent="0.2">
      <c r="I323" s="59"/>
    </row>
    <row r="324" spans="9:9" ht="10.199999999999999" x14ac:dyDescent="0.2">
      <c r="I324" s="59"/>
    </row>
    <row r="325" spans="9:9" ht="10.199999999999999" x14ac:dyDescent="0.2">
      <c r="I325" s="59"/>
    </row>
    <row r="326" spans="9:9" ht="10.199999999999999" x14ac:dyDescent="0.2">
      <c r="I326" s="59"/>
    </row>
    <row r="327" spans="9:9" ht="10.199999999999999" x14ac:dyDescent="0.2">
      <c r="I327" s="59"/>
    </row>
    <row r="328" spans="9:9" ht="10.199999999999999" x14ac:dyDescent="0.2">
      <c r="I328" s="59"/>
    </row>
    <row r="329" spans="9:9" ht="10.199999999999999" x14ac:dyDescent="0.2">
      <c r="I329" s="59"/>
    </row>
    <row r="330" spans="9:9" ht="10.199999999999999" x14ac:dyDescent="0.2">
      <c r="I330" s="59"/>
    </row>
    <row r="331" spans="9:9" ht="10.199999999999999" x14ac:dyDescent="0.2">
      <c r="I331" s="59"/>
    </row>
    <row r="332" spans="9:9" ht="10.199999999999999" x14ac:dyDescent="0.2">
      <c r="I332" s="59"/>
    </row>
    <row r="333" spans="9:9" ht="10.199999999999999" x14ac:dyDescent="0.2">
      <c r="I333" s="59"/>
    </row>
    <row r="334" spans="9:9" ht="10.199999999999999" x14ac:dyDescent="0.2">
      <c r="I334" s="59"/>
    </row>
    <row r="335" spans="9:9" ht="10.199999999999999" x14ac:dyDescent="0.2">
      <c r="I335" s="59"/>
    </row>
    <row r="336" spans="9:9" ht="10.199999999999999" x14ac:dyDescent="0.2">
      <c r="I336" s="59"/>
    </row>
    <row r="337" spans="9:9" ht="10.199999999999999" x14ac:dyDescent="0.2">
      <c r="I337" s="59"/>
    </row>
    <row r="338" spans="9:9" ht="10.199999999999999" x14ac:dyDescent="0.2">
      <c r="I338" s="59"/>
    </row>
    <row r="339" spans="9:9" ht="10.199999999999999" x14ac:dyDescent="0.2">
      <c r="I339" s="59"/>
    </row>
    <row r="340" spans="9:9" ht="10.199999999999999" x14ac:dyDescent="0.2">
      <c r="I340" s="59"/>
    </row>
    <row r="341" spans="9:9" ht="10.199999999999999" x14ac:dyDescent="0.2">
      <c r="I341" s="59"/>
    </row>
    <row r="342" spans="9:9" ht="10.199999999999999" x14ac:dyDescent="0.2">
      <c r="I342" s="59"/>
    </row>
    <row r="343" spans="9:9" ht="10.199999999999999" x14ac:dyDescent="0.2">
      <c r="I343" s="59"/>
    </row>
    <row r="344" spans="9:9" ht="10.199999999999999" x14ac:dyDescent="0.2">
      <c r="I344" s="59"/>
    </row>
    <row r="345" spans="9:9" ht="10.199999999999999" x14ac:dyDescent="0.2">
      <c r="I345" s="59"/>
    </row>
    <row r="346" spans="9:9" ht="10.199999999999999" x14ac:dyDescent="0.2">
      <c r="I346" s="59"/>
    </row>
    <row r="347" spans="9:9" ht="10.199999999999999" x14ac:dyDescent="0.2">
      <c r="I347" s="59"/>
    </row>
    <row r="348" spans="9:9" ht="10.199999999999999" x14ac:dyDescent="0.2">
      <c r="I348" s="59"/>
    </row>
    <row r="349" spans="9:9" ht="10.199999999999999" x14ac:dyDescent="0.2">
      <c r="I349" s="59"/>
    </row>
    <row r="350" spans="9:9" ht="10.199999999999999" x14ac:dyDescent="0.2">
      <c r="I350" s="59"/>
    </row>
    <row r="351" spans="9:9" ht="10.199999999999999" x14ac:dyDescent="0.2">
      <c r="I351" s="59"/>
    </row>
    <row r="352" spans="9:9" ht="10.199999999999999" x14ac:dyDescent="0.2">
      <c r="I352" s="59"/>
    </row>
    <row r="353" spans="9:9" ht="10.199999999999999" x14ac:dyDescent="0.2">
      <c r="I353" s="59"/>
    </row>
    <row r="354" spans="9:9" ht="10.199999999999999" x14ac:dyDescent="0.2">
      <c r="I354" s="59"/>
    </row>
    <row r="355" spans="9:9" ht="10.199999999999999" x14ac:dyDescent="0.2">
      <c r="I355" s="59"/>
    </row>
    <row r="356" spans="9:9" ht="10.199999999999999" x14ac:dyDescent="0.2">
      <c r="I356" s="59"/>
    </row>
    <row r="357" spans="9:9" ht="10.199999999999999" x14ac:dyDescent="0.2">
      <c r="I357" s="59"/>
    </row>
    <row r="358" spans="9:9" ht="10.199999999999999" x14ac:dyDescent="0.2">
      <c r="I358" s="59"/>
    </row>
    <row r="359" spans="9:9" ht="10.199999999999999" x14ac:dyDescent="0.2">
      <c r="I359" s="59"/>
    </row>
    <row r="360" spans="9:9" ht="10.199999999999999" x14ac:dyDescent="0.2">
      <c r="I360" s="59"/>
    </row>
    <row r="361" spans="9:9" ht="10.199999999999999" x14ac:dyDescent="0.2">
      <c r="I361" s="59"/>
    </row>
    <row r="362" spans="9:9" ht="10.199999999999999" x14ac:dyDescent="0.2">
      <c r="I362" s="59"/>
    </row>
    <row r="363" spans="9:9" ht="10.199999999999999" x14ac:dyDescent="0.2">
      <c r="I363" s="59"/>
    </row>
    <row r="364" spans="9:9" ht="10.199999999999999" x14ac:dyDescent="0.2">
      <c r="I364" s="59"/>
    </row>
    <row r="365" spans="9:9" ht="10.199999999999999" x14ac:dyDescent="0.2">
      <c r="I365" s="59"/>
    </row>
    <row r="366" spans="9:9" ht="10.199999999999999" x14ac:dyDescent="0.2">
      <c r="I366" s="59"/>
    </row>
    <row r="367" spans="9:9" ht="10.199999999999999" x14ac:dyDescent="0.2">
      <c r="I367" s="59"/>
    </row>
    <row r="368" spans="9:9" ht="10.199999999999999" x14ac:dyDescent="0.2">
      <c r="I368" s="59"/>
    </row>
    <row r="369" spans="9:9" ht="10.199999999999999" x14ac:dyDescent="0.2">
      <c r="I369" s="59"/>
    </row>
    <row r="370" spans="9:9" ht="10.199999999999999" x14ac:dyDescent="0.2">
      <c r="I370" s="59"/>
    </row>
    <row r="371" spans="9:9" ht="10.199999999999999" x14ac:dyDescent="0.2">
      <c r="I371" s="59"/>
    </row>
    <row r="372" spans="9:9" ht="10.199999999999999" x14ac:dyDescent="0.2">
      <c r="I372" s="59"/>
    </row>
    <row r="373" spans="9:9" ht="10.199999999999999" x14ac:dyDescent="0.2">
      <c r="I373" s="59"/>
    </row>
    <row r="374" spans="9:9" ht="10.199999999999999" x14ac:dyDescent="0.2">
      <c r="I374" s="59"/>
    </row>
    <row r="375" spans="9:9" ht="10.199999999999999" x14ac:dyDescent="0.2">
      <c r="I375" s="59"/>
    </row>
    <row r="376" spans="9:9" ht="10.199999999999999" x14ac:dyDescent="0.2">
      <c r="I376" s="59"/>
    </row>
    <row r="377" spans="9:9" ht="10.199999999999999" x14ac:dyDescent="0.2">
      <c r="I377" s="59"/>
    </row>
    <row r="378" spans="9:9" ht="10.199999999999999" x14ac:dyDescent="0.2">
      <c r="I378" s="59"/>
    </row>
    <row r="379" spans="9:9" ht="10.199999999999999" x14ac:dyDescent="0.2">
      <c r="I379" s="59"/>
    </row>
    <row r="380" spans="9:9" ht="10.199999999999999" x14ac:dyDescent="0.2">
      <c r="I380" s="59"/>
    </row>
    <row r="381" spans="9:9" ht="10.199999999999999" x14ac:dyDescent="0.2">
      <c r="I381" s="59"/>
    </row>
    <row r="382" spans="9:9" ht="10.199999999999999" x14ac:dyDescent="0.2">
      <c r="I382" s="59"/>
    </row>
    <row r="383" spans="9:9" ht="10.199999999999999" x14ac:dyDescent="0.2">
      <c r="I383" s="59"/>
    </row>
    <row r="384" spans="9:9" ht="10.199999999999999" x14ac:dyDescent="0.2">
      <c r="I384" s="59"/>
    </row>
    <row r="385" spans="9:9" ht="10.199999999999999" x14ac:dyDescent="0.2">
      <c r="I385" s="59"/>
    </row>
    <row r="386" spans="9:9" ht="10.199999999999999" x14ac:dyDescent="0.2">
      <c r="I386" s="59"/>
    </row>
    <row r="387" spans="9:9" ht="10.199999999999999" x14ac:dyDescent="0.2">
      <c r="I387" s="59"/>
    </row>
    <row r="388" spans="9:9" ht="10.199999999999999" x14ac:dyDescent="0.2">
      <c r="I388" s="59"/>
    </row>
    <row r="389" spans="9:9" ht="10.199999999999999" x14ac:dyDescent="0.2">
      <c r="I389" s="59"/>
    </row>
    <row r="390" spans="9:9" ht="10.199999999999999" x14ac:dyDescent="0.2">
      <c r="I390" s="59"/>
    </row>
    <row r="391" spans="9:9" ht="10.199999999999999" x14ac:dyDescent="0.2">
      <c r="I391" s="59"/>
    </row>
    <row r="392" spans="9:9" ht="10.199999999999999" x14ac:dyDescent="0.2">
      <c r="I392" s="59"/>
    </row>
    <row r="393" spans="9:9" ht="10.199999999999999" x14ac:dyDescent="0.2">
      <c r="I393" s="59"/>
    </row>
    <row r="394" spans="9:9" ht="10.199999999999999" x14ac:dyDescent="0.2">
      <c r="I394" s="59"/>
    </row>
    <row r="395" spans="9:9" ht="10.199999999999999" x14ac:dyDescent="0.2">
      <c r="I395" s="59"/>
    </row>
    <row r="396" spans="9:9" ht="10.199999999999999" x14ac:dyDescent="0.2">
      <c r="I396" s="59"/>
    </row>
    <row r="397" spans="9:9" ht="10.199999999999999" x14ac:dyDescent="0.2">
      <c r="I397" s="59"/>
    </row>
    <row r="398" spans="9:9" ht="10.199999999999999" x14ac:dyDescent="0.2">
      <c r="I398" s="59"/>
    </row>
    <row r="399" spans="9:9" ht="10.199999999999999" x14ac:dyDescent="0.2">
      <c r="I399" s="59"/>
    </row>
    <row r="400" spans="9:9" ht="10.199999999999999" x14ac:dyDescent="0.2">
      <c r="I400" s="59"/>
    </row>
    <row r="401" spans="9:9" ht="10.199999999999999" x14ac:dyDescent="0.2">
      <c r="I401" s="59"/>
    </row>
    <row r="402" spans="9:9" ht="10.199999999999999" x14ac:dyDescent="0.2">
      <c r="I402" s="59"/>
    </row>
    <row r="403" spans="9:9" ht="10.199999999999999" x14ac:dyDescent="0.2">
      <c r="I403" s="59"/>
    </row>
    <row r="404" spans="9:9" ht="10.199999999999999" x14ac:dyDescent="0.2">
      <c r="I404" s="59"/>
    </row>
    <row r="405" spans="9:9" ht="10.199999999999999" x14ac:dyDescent="0.2">
      <c r="I405" s="59"/>
    </row>
    <row r="406" spans="9:9" ht="10.199999999999999" x14ac:dyDescent="0.2">
      <c r="I406" s="59"/>
    </row>
    <row r="407" spans="9:9" ht="10.199999999999999" x14ac:dyDescent="0.2">
      <c r="I407" s="59"/>
    </row>
    <row r="408" spans="9:9" ht="10.199999999999999" x14ac:dyDescent="0.2">
      <c r="I408" s="59"/>
    </row>
    <row r="409" spans="9:9" ht="10.199999999999999" x14ac:dyDescent="0.2">
      <c r="I409" s="59"/>
    </row>
    <row r="410" spans="9:9" ht="10.199999999999999" x14ac:dyDescent="0.2">
      <c r="I410" s="59"/>
    </row>
    <row r="411" spans="9:9" ht="10.199999999999999" x14ac:dyDescent="0.2">
      <c r="I411" s="59"/>
    </row>
    <row r="412" spans="9:9" ht="10.199999999999999" x14ac:dyDescent="0.2">
      <c r="I412" s="59"/>
    </row>
    <row r="413" spans="9:9" ht="10.199999999999999" x14ac:dyDescent="0.2">
      <c r="I413" s="59"/>
    </row>
    <row r="414" spans="9:9" ht="10.199999999999999" x14ac:dyDescent="0.2">
      <c r="I414" s="59"/>
    </row>
    <row r="415" spans="9:9" ht="10.199999999999999" x14ac:dyDescent="0.2">
      <c r="I415" s="59"/>
    </row>
    <row r="416" spans="9:9" ht="10.199999999999999" x14ac:dyDescent="0.2">
      <c r="I416" s="59"/>
    </row>
    <row r="417" spans="9:9" ht="10.199999999999999" x14ac:dyDescent="0.2">
      <c r="I417" s="59"/>
    </row>
    <row r="418" spans="9:9" ht="10.199999999999999" x14ac:dyDescent="0.2">
      <c r="I418" s="59"/>
    </row>
    <row r="419" spans="9:9" ht="10.199999999999999" x14ac:dyDescent="0.2">
      <c r="I419" s="59"/>
    </row>
    <row r="420" spans="9:9" ht="10.199999999999999" x14ac:dyDescent="0.2">
      <c r="I420" s="59"/>
    </row>
    <row r="421" spans="9:9" ht="10.199999999999999" x14ac:dyDescent="0.2">
      <c r="I421" s="59"/>
    </row>
    <row r="422" spans="9:9" ht="10.199999999999999" x14ac:dyDescent="0.2">
      <c r="I422" s="59"/>
    </row>
    <row r="423" spans="9:9" ht="10.199999999999999" x14ac:dyDescent="0.2">
      <c r="I423" s="59"/>
    </row>
    <row r="424" spans="9:9" ht="10.199999999999999" x14ac:dyDescent="0.2">
      <c r="I424" s="59"/>
    </row>
    <row r="425" spans="9:9" ht="10.199999999999999" x14ac:dyDescent="0.2">
      <c r="I425" s="59"/>
    </row>
    <row r="426" spans="9:9" ht="10.199999999999999" x14ac:dyDescent="0.2">
      <c r="I426" s="59"/>
    </row>
    <row r="427" spans="9:9" ht="10.199999999999999" x14ac:dyDescent="0.2">
      <c r="I427" s="59"/>
    </row>
    <row r="428" spans="9:9" ht="10.199999999999999" x14ac:dyDescent="0.2">
      <c r="I428" s="59"/>
    </row>
    <row r="429" spans="9:9" ht="10.199999999999999" x14ac:dyDescent="0.2">
      <c r="I429" s="59"/>
    </row>
    <row r="430" spans="9:9" ht="10.199999999999999" x14ac:dyDescent="0.2">
      <c r="I430" s="59"/>
    </row>
    <row r="431" spans="9:9" ht="10.199999999999999" x14ac:dyDescent="0.2">
      <c r="I431" s="59"/>
    </row>
    <row r="432" spans="9:9" ht="10.199999999999999" x14ac:dyDescent="0.2">
      <c r="I432" s="59"/>
    </row>
    <row r="433" spans="9:9" ht="10.199999999999999" x14ac:dyDescent="0.2">
      <c r="I433" s="59"/>
    </row>
    <row r="434" spans="9:9" ht="10.199999999999999" x14ac:dyDescent="0.2">
      <c r="I434" s="59"/>
    </row>
    <row r="435" spans="9:9" ht="10.199999999999999" x14ac:dyDescent="0.2">
      <c r="I435" s="59"/>
    </row>
    <row r="436" spans="9:9" ht="10.199999999999999" x14ac:dyDescent="0.2">
      <c r="I436" s="59"/>
    </row>
    <row r="437" spans="9:9" ht="10.199999999999999" x14ac:dyDescent="0.2">
      <c r="I437" s="59"/>
    </row>
    <row r="438" spans="9:9" ht="10.199999999999999" x14ac:dyDescent="0.2">
      <c r="I438" s="59"/>
    </row>
    <row r="439" spans="9:9" ht="10.199999999999999" x14ac:dyDescent="0.2">
      <c r="I439" s="59"/>
    </row>
    <row r="440" spans="9:9" ht="10.199999999999999" x14ac:dyDescent="0.2">
      <c r="I440" s="59"/>
    </row>
    <row r="441" spans="9:9" ht="10.199999999999999" x14ac:dyDescent="0.2">
      <c r="I441" s="59"/>
    </row>
    <row r="442" spans="9:9" ht="10.199999999999999" x14ac:dyDescent="0.2">
      <c r="I442" s="59"/>
    </row>
    <row r="443" spans="9:9" ht="10.199999999999999" x14ac:dyDescent="0.2">
      <c r="I443" s="59"/>
    </row>
    <row r="444" spans="9:9" ht="10.199999999999999" x14ac:dyDescent="0.2">
      <c r="I444" s="59"/>
    </row>
    <row r="445" spans="9:9" ht="10.199999999999999" x14ac:dyDescent="0.2">
      <c r="I445" s="59"/>
    </row>
    <row r="446" spans="9:9" ht="10.199999999999999" x14ac:dyDescent="0.2">
      <c r="I446" s="59"/>
    </row>
    <row r="447" spans="9:9" ht="10.199999999999999" x14ac:dyDescent="0.2">
      <c r="I447" s="59"/>
    </row>
    <row r="448" spans="9:9" ht="10.199999999999999" x14ac:dyDescent="0.2">
      <c r="I448" s="59"/>
    </row>
    <row r="449" spans="9:9" ht="10.199999999999999" x14ac:dyDescent="0.2">
      <c r="I449" s="59"/>
    </row>
    <row r="450" spans="9:9" ht="10.199999999999999" x14ac:dyDescent="0.2">
      <c r="I450" s="59"/>
    </row>
    <row r="451" spans="9:9" ht="10.199999999999999" x14ac:dyDescent="0.2">
      <c r="I451" s="59"/>
    </row>
    <row r="452" spans="9:9" ht="10.199999999999999" x14ac:dyDescent="0.2">
      <c r="I452" s="59"/>
    </row>
    <row r="453" spans="9:9" ht="10.199999999999999" x14ac:dyDescent="0.2">
      <c r="I453" s="59"/>
    </row>
    <row r="454" spans="9:9" ht="10.199999999999999" x14ac:dyDescent="0.2">
      <c r="I454" s="59"/>
    </row>
    <row r="455" spans="9:9" ht="10.199999999999999" x14ac:dyDescent="0.2">
      <c r="I455" s="59"/>
    </row>
    <row r="456" spans="9:9" ht="10.199999999999999" x14ac:dyDescent="0.2">
      <c r="I456" s="59"/>
    </row>
    <row r="457" spans="9:9" ht="10.199999999999999" x14ac:dyDescent="0.2">
      <c r="I457" s="59"/>
    </row>
    <row r="458" spans="9:9" ht="10.199999999999999" x14ac:dyDescent="0.2">
      <c r="I458" s="59"/>
    </row>
    <row r="459" spans="9:9" ht="10.199999999999999" x14ac:dyDescent="0.2">
      <c r="I459" s="59"/>
    </row>
    <row r="460" spans="9:9" ht="10.199999999999999" x14ac:dyDescent="0.2">
      <c r="I460" s="59"/>
    </row>
    <row r="461" spans="9:9" ht="10.199999999999999" x14ac:dyDescent="0.2">
      <c r="I461" s="59"/>
    </row>
    <row r="462" spans="9:9" ht="10.199999999999999" x14ac:dyDescent="0.2">
      <c r="I462" s="59"/>
    </row>
    <row r="463" spans="9:9" ht="10.199999999999999" x14ac:dyDescent="0.2">
      <c r="I463" s="59"/>
    </row>
    <row r="464" spans="9:9" ht="10.199999999999999" x14ac:dyDescent="0.2">
      <c r="I464" s="59"/>
    </row>
    <row r="465" spans="9:9" ht="10.199999999999999" x14ac:dyDescent="0.2">
      <c r="I465" s="59"/>
    </row>
    <row r="466" spans="9:9" ht="10.199999999999999" x14ac:dyDescent="0.2">
      <c r="I466" s="59"/>
    </row>
    <row r="467" spans="9:9" ht="10.199999999999999" x14ac:dyDescent="0.2">
      <c r="I467" s="59"/>
    </row>
    <row r="468" spans="9:9" ht="10.199999999999999" x14ac:dyDescent="0.2">
      <c r="I468" s="59"/>
    </row>
    <row r="469" spans="9:9" ht="10.199999999999999" x14ac:dyDescent="0.2">
      <c r="I469" s="59"/>
    </row>
    <row r="470" spans="9:9" ht="10.199999999999999" x14ac:dyDescent="0.2">
      <c r="I470" s="59"/>
    </row>
    <row r="471" spans="9:9" ht="10.199999999999999" x14ac:dyDescent="0.2">
      <c r="I471" s="59"/>
    </row>
    <row r="472" spans="9:9" ht="10.199999999999999" x14ac:dyDescent="0.2">
      <c r="I472" s="59"/>
    </row>
    <row r="473" spans="9:9" ht="10.199999999999999" x14ac:dyDescent="0.2">
      <c r="I473" s="59"/>
    </row>
    <row r="474" spans="9:9" ht="10.199999999999999" x14ac:dyDescent="0.2">
      <c r="I474" s="59"/>
    </row>
    <row r="475" spans="9:9" ht="10.199999999999999" x14ac:dyDescent="0.2">
      <c r="I475" s="59"/>
    </row>
    <row r="476" spans="9:9" ht="10.199999999999999" x14ac:dyDescent="0.2">
      <c r="I476" s="59"/>
    </row>
    <row r="477" spans="9:9" ht="10.199999999999999" x14ac:dyDescent="0.2">
      <c r="I477" s="59"/>
    </row>
    <row r="478" spans="9:9" ht="10.199999999999999" x14ac:dyDescent="0.2">
      <c r="I478" s="59"/>
    </row>
    <row r="479" spans="9:9" ht="10.199999999999999" x14ac:dyDescent="0.2">
      <c r="I479" s="59"/>
    </row>
    <row r="480" spans="9:9" ht="10.199999999999999" x14ac:dyDescent="0.2">
      <c r="I480" s="59"/>
    </row>
    <row r="481" spans="9:9" ht="10.199999999999999" x14ac:dyDescent="0.2">
      <c r="I481" s="59"/>
    </row>
    <row r="482" spans="9:9" ht="10.199999999999999" x14ac:dyDescent="0.2">
      <c r="I482" s="59"/>
    </row>
    <row r="483" spans="9:9" ht="10.199999999999999" x14ac:dyDescent="0.2">
      <c r="I483" s="59"/>
    </row>
    <row r="484" spans="9:9" ht="10.199999999999999" x14ac:dyDescent="0.2">
      <c r="I484" s="59"/>
    </row>
    <row r="485" spans="9:9" ht="10.199999999999999" x14ac:dyDescent="0.2">
      <c r="I485" s="59"/>
    </row>
    <row r="486" spans="9:9" ht="10.199999999999999" x14ac:dyDescent="0.2">
      <c r="I486" s="59"/>
    </row>
    <row r="487" spans="9:9" ht="10.199999999999999" x14ac:dyDescent="0.2">
      <c r="I487" s="59"/>
    </row>
    <row r="488" spans="9:9" ht="10.199999999999999" x14ac:dyDescent="0.2">
      <c r="I488" s="59"/>
    </row>
    <row r="489" spans="9:9" ht="10.199999999999999" x14ac:dyDescent="0.2">
      <c r="I489" s="59"/>
    </row>
    <row r="490" spans="9:9" ht="10.199999999999999" x14ac:dyDescent="0.2">
      <c r="I490" s="59"/>
    </row>
    <row r="491" spans="9:9" ht="10.199999999999999" x14ac:dyDescent="0.2">
      <c r="I491" s="59"/>
    </row>
    <row r="492" spans="9:9" ht="10.199999999999999" x14ac:dyDescent="0.2">
      <c r="I492" s="59"/>
    </row>
    <row r="493" spans="9:9" ht="10.199999999999999" x14ac:dyDescent="0.2">
      <c r="I493" s="59"/>
    </row>
    <row r="494" spans="9:9" ht="10.199999999999999" x14ac:dyDescent="0.2">
      <c r="I494" s="59"/>
    </row>
    <row r="495" spans="9:9" ht="10.199999999999999" x14ac:dyDescent="0.2">
      <c r="I495" s="59"/>
    </row>
    <row r="496" spans="9:9" ht="10.199999999999999" x14ac:dyDescent="0.2">
      <c r="I496" s="59"/>
    </row>
    <row r="497" spans="9:9" ht="10.199999999999999" x14ac:dyDescent="0.2">
      <c r="I497" s="59"/>
    </row>
    <row r="498" spans="9:9" ht="10.199999999999999" x14ac:dyDescent="0.2">
      <c r="I498" s="59"/>
    </row>
    <row r="499" spans="9:9" ht="10.199999999999999" x14ac:dyDescent="0.2">
      <c r="I499" s="59"/>
    </row>
    <row r="500" spans="9:9" ht="10.199999999999999" x14ac:dyDescent="0.2">
      <c r="I500" s="59"/>
    </row>
    <row r="501" spans="9:9" ht="10.199999999999999" x14ac:dyDescent="0.2">
      <c r="I501" s="59"/>
    </row>
    <row r="502" spans="9:9" ht="10.199999999999999" x14ac:dyDescent="0.2">
      <c r="I502" s="59"/>
    </row>
    <row r="503" spans="9:9" ht="10.199999999999999" x14ac:dyDescent="0.2">
      <c r="I503" s="59"/>
    </row>
    <row r="504" spans="9:9" ht="10.199999999999999" x14ac:dyDescent="0.2">
      <c r="I504" s="59"/>
    </row>
    <row r="505" spans="9:9" ht="10.199999999999999" x14ac:dyDescent="0.2">
      <c r="I505" s="59"/>
    </row>
    <row r="506" spans="9:9" ht="10.199999999999999" x14ac:dyDescent="0.2">
      <c r="I506" s="59"/>
    </row>
    <row r="507" spans="9:9" ht="10.199999999999999" x14ac:dyDescent="0.2">
      <c r="I507" s="59"/>
    </row>
    <row r="508" spans="9:9" ht="10.199999999999999" x14ac:dyDescent="0.2">
      <c r="I508" s="59"/>
    </row>
    <row r="509" spans="9:9" ht="10.199999999999999" x14ac:dyDescent="0.2">
      <c r="I509" s="59"/>
    </row>
    <row r="510" spans="9:9" ht="10.199999999999999" x14ac:dyDescent="0.2">
      <c r="I510" s="59"/>
    </row>
    <row r="511" spans="9:9" ht="10.199999999999999" x14ac:dyDescent="0.2">
      <c r="I511" s="59"/>
    </row>
    <row r="512" spans="9:9" ht="10.199999999999999" x14ac:dyDescent="0.2">
      <c r="I512" s="59"/>
    </row>
    <row r="513" spans="9:9" ht="10.199999999999999" x14ac:dyDescent="0.2">
      <c r="I513" s="59"/>
    </row>
    <row r="514" spans="9:9" ht="10.199999999999999" x14ac:dyDescent="0.2">
      <c r="I514" s="59"/>
    </row>
    <row r="515" spans="9:9" ht="10.199999999999999" x14ac:dyDescent="0.2">
      <c r="I515" s="59"/>
    </row>
    <row r="516" spans="9:9" ht="10.199999999999999" x14ac:dyDescent="0.2">
      <c r="I516" s="59"/>
    </row>
    <row r="517" spans="9:9" ht="10.199999999999999" x14ac:dyDescent="0.2">
      <c r="I517" s="59"/>
    </row>
    <row r="518" spans="9:9" ht="10.199999999999999" x14ac:dyDescent="0.2">
      <c r="I518" s="59"/>
    </row>
    <row r="519" spans="9:9" ht="10.199999999999999" x14ac:dyDescent="0.2">
      <c r="I519" s="59"/>
    </row>
    <row r="520" spans="9:9" ht="10.199999999999999" x14ac:dyDescent="0.2">
      <c r="I520" s="59"/>
    </row>
    <row r="521" spans="9:9" ht="10.199999999999999" x14ac:dyDescent="0.2">
      <c r="I521" s="59"/>
    </row>
    <row r="522" spans="9:9" ht="10.199999999999999" x14ac:dyDescent="0.2">
      <c r="I522" s="59"/>
    </row>
    <row r="523" spans="9:9" ht="10.199999999999999" x14ac:dyDescent="0.2">
      <c r="I523" s="59"/>
    </row>
    <row r="524" spans="9:9" ht="10.199999999999999" x14ac:dyDescent="0.2">
      <c r="I524" s="59"/>
    </row>
    <row r="525" spans="9:9" ht="10.199999999999999" x14ac:dyDescent="0.2">
      <c r="I525" s="59"/>
    </row>
    <row r="526" spans="9:9" ht="10.199999999999999" x14ac:dyDescent="0.2">
      <c r="I526" s="59"/>
    </row>
    <row r="527" spans="9:9" ht="10.199999999999999" x14ac:dyDescent="0.2">
      <c r="I527" s="59"/>
    </row>
    <row r="528" spans="9:9" ht="10.199999999999999" x14ac:dyDescent="0.2">
      <c r="I528" s="59"/>
    </row>
    <row r="529" spans="9:9" ht="10.199999999999999" x14ac:dyDescent="0.2">
      <c r="I529" s="59"/>
    </row>
    <row r="530" spans="9:9" ht="10.199999999999999" x14ac:dyDescent="0.2">
      <c r="I530" s="59"/>
    </row>
    <row r="531" spans="9:9" ht="10.199999999999999" x14ac:dyDescent="0.2">
      <c r="I531" s="59"/>
    </row>
    <row r="532" spans="9:9" ht="10.199999999999999" x14ac:dyDescent="0.2">
      <c r="I532" s="59"/>
    </row>
    <row r="533" spans="9:9" ht="10.199999999999999" x14ac:dyDescent="0.2">
      <c r="I533" s="59"/>
    </row>
    <row r="534" spans="9:9" ht="10.199999999999999" x14ac:dyDescent="0.2">
      <c r="I534" s="59"/>
    </row>
    <row r="535" spans="9:9" ht="10.199999999999999" x14ac:dyDescent="0.2">
      <c r="I535" s="59"/>
    </row>
    <row r="536" spans="9:9" ht="10.199999999999999" x14ac:dyDescent="0.2">
      <c r="I536" s="59"/>
    </row>
    <row r="537" spans="9:9" ht="10.199999999999999" x14ac:dyDescent="0.2">
      <c r="I537" s="59"/>
    </row>
    <row r="538" spans="9:9" ht="10.199999999999999" x14ac:dyDescent="0.2">
      <c r="I538" s="59"/>
    </row>
    <row r="539" spans="9:9" ht="10.199999999999999" x14ac:dyDescent="0.2">
      <c r="I539" s="59"/>
    </row>
    <row r="540" spans="9:9" ht="10.199999999999999" x14ac:dyDescent="0.2">
      <c r="I540" s="59"/>
    </row>
    <row r="541" spans="9:9" ht="10.199999999999999" x14ac:dyDescent="0.2">
      <c r="I541" s="59"/>
    </row>
    <row r="542" spans="9:9" ht="10.199999999999999" x14ac:dyDescent="0.2">
      <c r="I542" s="59"/>
    </row>
    <row r="543" spans="9:9" ht="10.199999999999999" x14ac:dyDescent="0.2">
      <c r="I543" s="59"/>
    </row>
    <row r="544" spans="9:9" ht="10.199999999999999" x14ac:dyDescent="0.2">
      <c r="I544" s="59"/>
    </row>
    <row r="545" spans="9:9" ht="10.199999999999999" x14ac:dyDescent="0.2">
      <c r="I545" s="59"/>
    </row>
    <row r="546" spans="9:9" ht="10.199999999999999" x14ac:dyDescent="0.2">
      <c r="I546" s="59"/>
    </row>
    <row r="547" spans="9:9" ht="10.199999999999999" x14ac:dyDescent="0.2">
      <c r="I547" s="59"/>
    </row>
    <row r="548" spans="9:9" ht="10.199999999999999" x14ac:dyDescent="0.2">
      <c r="I548" s="59"/>
    </row>
    <row r="549" spans="9:9" ht="10.199999999999999" x14ac:dyDescent="0.2">
      <c r="I549" s="59"/>
    </row>
    <row r="550" spans="9:9" ht="10.199999999999999" x14ac:dyDescent="0.2">
      <c r="I550" s="59"/>
    </row>
    <row r="551" spans="9:9" ht="10.199999999999999" x14ac:dyDescent="0.2">
      <c r="I551" s="59"/>
    </row>
    <row r="552" spans="9:9" ht="10.199999999999999" x14ac:dyDescent="0.2">
      <c r="I552" s="59"/>
    </row>
    <row r="553" spans="9:9" ht="10.199999999999999" x14ac:dyDescent="0.2">
      <c r="I553" s="59"/>
    </row>
    <row r="554" spans="9:9" ht="10.199999999999999" x14ac:dyDescent="0.2">
      <c r="I554" s="59"/>
    </row>
    <row r="555" spans="9:9" ht="10.199999999999999" x14ac:dyDescent="0.2">
      <c r="I555" s="59"/>
    </row>
    <row r="556" spans="9:9" ht="10.199999999999999" x14ac:dyDescent="0.2">
      <c r="I556" s="59"/>
    </row>
    <row r="557" spans="9:9" ht="10.199999999999999" x14ac:dyDescent="0.2">
      <c r="I557" s="59"/>
    </row>
    <row r="558" spans="9:9" ht="10.199999999999999" x14ac:dyDescent="0.2">
      <c r="I558" s="59"/>
    </row>
    <row r="559" spans="9:9" ht="10.199999999999999" x14ac:dyDescent="0.2">
      <c r="I559" s="59"/>
    </row>
    <row r="560" spans="9:9" ht="10.199999999999999" x14ac:dyDescent="0.2">
      <c r="I560" s="59"/>
    </row>
    <row r="561" spans="9:9" ht="10.199999999999999" x14ac:dyDescent="0.2">
      <c r="I561" s="59"/>
    </row>
    <row r="562" spans="9:9" ht="10.199999999999999" x14ac:dyDescent="0.2">
      <c r="I562" s="59"/>
    </row>
    <row r="563" spans="9:9" ht="10.199999999999999" x14ac:dyDescent="0.2">
      <c r="I563" s="59"/>
    </row>
    <row r="564" spans="9:9" ht="10.199999999999999" x14ac:dyDescent="0.2">
      <c r="I564" s="59"/>
    </row>
    <row r="565" spans="9:9" ht="10.199999999999999" x14ac:dyDescent="0.2">
      <c r="I565" s="59"/>
    </row>
    <row r="566" spans="9:9" ht="10.199999999999999" x14ac:dyDescent="0.2">
      <c r="I566" s="59"/>
    </row>
    <row r="567" spans="9:9" ht="10.199999999999999" x14ac:dyDescent="0.2">
      <c r="I567" s="59"/>
    </row>
    <row r="568" spans="9:9" ht="10.199999999999999" x14ac:dyDescent="0.2">
      <c r="I568" s="59"/>
    </row>
    <row r="569" spans="9:9" ht="10.199999999999999" x14ac:dyDescent="0.2">
      <c r="I569" s="59"/>
    </row>
    <row r="570" spans="9:9" ht="10.199999999999999" x14ac:dyDescent="0.2">
      <c r="I570" s="59"/>
    </row>
    <row r="571" spans="9:9" ht="10.199999999999999" x14ac:dyDescent="0.2">
      <c r="I571" s="59"/>
    </row>
    <row r="572" spans="9:9" ht="10.199999999999999" x14ac:dyDescent="0.2">
      <c r="I572" s="59"/>
    </row>
    <row r="573" spans="9:9" ht="10.199999999999999" x14ac:dyDescent="0.2">
      <c r="I573" s="59"/>
    </row>
    <row r="574" spans="9:9" ht="10.199999999999999" x14ac:dyDescent="0.2">
      <c r="I574" s="59"/>
    </row>
    <row r="575" spans="9:9" ht="10.199999999999999" x14ac:dyDescent="0.2">
      <c r="I575" s="59"/>
    </row>
    <row r="576" spans="9:9" ht="10.199999999999999" x14ac:dyDescent="0.2">
      <c r="I576" s="59"/>
    </row>
    <row r="577" spans="9:9" ht="10.199999999999999" x14ac:dyDescent="0.2">
      <c r="I577" s="59"/>
    </row>
    <row r="578" spans="9:9" ht="10.199999999999999" x14ac:dyDescent="0.2">
      <c r="I578" s="59"/>
    </row>
    <row r="579" spans="9:9" ht="10.199999999999999" x14ac:dyDescent="0.2">
      <c r="I579" s="59"/>
    </row>
    <row r="580" spans="9:9" ht="10.199999999999999" x14ac:dyDescent="0.2">
      <c r="I580" s="59"/>
    </row>
    <row r="581" spans="9:9" ht="10.199999999999999" x14ac:dyDescent="0.2">
      <c r="I581" s="59"/>
    </row>
    <row r="582" spans="9:9" ht="10.199999999999999" x14ac:dyDescent="0.2">
      <c r="I582" s="59"/>
    </row>
    <row r="583" spans="9:9" ht="10.199999999999999" x14ac:dyDescent="0.2">
      <c r="I583" s="59"/>
    </row>
    <row r="584" spans="9:9" ht="10.199999999999999" x14ac:dyDescent="0.2">
      <c r="I584" s="59"/>
    </row>
    <row r="585" spans="9:9" ht="10.199999999999999" x14ac:dyDescent="0.2">
      <c r="I585" s="59"/>
    </row>
    <row r="586" spans="9:9" ht="10.199999999999999" x14ac:dyDescent="0.2">
      <c r="I586" s="59"/>
    </row>
    <row r="587" spans="9:9" ht="10.199999999999999" x14ac:dyDescent="0.2">
      <c r="I587" s="59"/>
    </row>
    <row r="588" spans="9:9" ht="10.199999999999999" x14ac:dyDescent="0.2">
      <c r="I588" s="59"/>
    </row>
    <row r="589" spans="9:9" ht="10.199999999999999" x14ac:dyDescent="0.2">
      <c r="I589" s="59"/>
    </row>
    <row r="590" spans="9:9" ht="10.199999999999999" x14ac:dyDescent="0.2">
      <c r="I590" s="59"/>
    </row>
    <row r="591" spans="9:9" ht="10.199999999999999" x14ac:dyDescent="0.2">
      <c r="I591" s="59"/>
    </row>
    <row r="592" spans="9:9" ht="10.199999999999999" x14ac:dyDescent="0.2">
      <c r="I592" s="59"/>
    </row>
    <row r="593" spans="9:9" ht="10.199999999999999" x14ac:dyDescent="0.2">
      <c r="I593" s="59"/>
    </row>
    <row r="594" spans="9:9" ht="10.199999999999999" x14ac:dyDescent="0.2">
      <c r="I594" s="59"/>
    </row>
    <row r="595" spans="9:9" ht="10.199999999999999" x14ac:dyDescent="0.2">
      <c r="I595" s="59"/>
    </row>
    <row r="596" spans="9:9" ht="10.199999999999999" x14ac:dyDescent="0.2">
      <c r="I596" s="59"/>
    </row>
    <row r="597" spans="9:9" ht="10.199999999999999" x14ac:dyDescent="0.2">
      <c r="I597" s="59"/>
    </row>
    <row r="598" spans="9:9" ht="10.199999999999999" x14ac:dyDescent="0.2">
      <c r="I598" s="59"/>
    </row>
    <row r="599" spans="9:9" ht="10.199999999999999" x14ac:dyDescent="0.2">
      <c r="I599" s="59"/>
    </row>
    <row r="600" spans="9:9" ht="10.199999999999999" x14ac:dyDescent="0.2">
      <c r="I600" s="59"/>
    </row>
    <row r="601" spans="9:9" ht="10.199999999999999" x14ac:dyDescent="0.2">
      <c r="I601" s="59"/>
    </row>
    <row r="602" spans="9:9" ht="10.199999999999999" x14ac:dyDescent="0.2">
      <c r="I602" s="59"/>
    </row>
    <row r="603" spans="9:9" ht="10.199999999999999" x14ac:dyDescent="0.2">
      <c r="I603" s="59"/>
    </row>
    <row r="604" spans="9:9" ht="10.199999999999999" x14ac:dyDescent="0.2">
      <c r="I604" s="59"/>
    </row>
    <row r="605" spans="9:9" ht="10.199999999999999" x14ac:dyDescent="0.2">
      <c r="I605" s="59"/>
    </row>
    <row r="606" spans="9:9" ht="10.199999999999999" x14ac:dyDescent="0.2">
      <c r="I606" s="59"/>
    </row>
    <row r="607" spans="9:9" ht="10.199999999999999" x14ac:dyDescent="0.2">
      <c r="I607" s="59"/>
    </row>
    <row r="608" spans="9:9" ht="10.199999999999999" x14ac:dyDescent="0.2">
      <c r="I608" s="59"/>
    </row>
    <row r="609" spans="9:9" ht="10.199999999999999" x14ac:dyDescent="0.2">
      <c r="I609" s="59"/>
    </row>
    <row r="610" spans="9:9" ht="10.199999999999999" x14ac:dyDescent="0.2">
      <c r="I610" s="59"/>
    </row>
    <row r="611" spans="9:9" ht="10.199999999999999" x14ac:dyDescent="0.2">
      <c r="I611" s="59"/>
    </row>
    <row r="612" spans="9:9" ht="10.199999999999999" x14ac:dyDescent="0.2">
      <c r="I612" s="59"/>
    </row>
    <row r="613" spans="9:9" ht="10.199999999999999" x14ac:dyDescent="0.2">
      <c r="I613" s="59"/>
    </row>
    <row r="614" spans="9:9" ht="10.199999999999999" x14ac:dyDescent="0.2">
      <c r="I614" s="59"/>
    </row>
    <row r="615" spans="9:9" ht="10.199999999999999" x14ac:dyDescent="0.2">
      <c r="I615" s="59"/>
    </row>
    <row r="616" spans="9:9" ht="10.199999999999999" x14ac:dyDescent="0.2">
      <c r="I616" s="59"/>
    </row>
    <row r="617" spans="9:9" ht="10.199999999999999" x14ac:dyDescent="0.2">
      <c r="I617" s="59"/>
    </row>
    <row r="618" spans="9:9" ht="10.199999999999999" x14ac:dyDescent="0.2">
      <c r="I618" s="59"/>
    </row>
    <row r="619" spans="9:9" ht="10.199999999999999" x14ac:dyDescent="0.2">
      <c r="I619" s="59"/>
    </row>
    <row r="620" spans="9:9" ht="10.199999999999999" x14ac:dyDescent="0.2">
      <c r="I620" s="59"/>
    </row>
    <row r="621" spans="9:9" ht="10.199999999999999" x14ac:dyDescent="0.2">
      <c r="I621" s="59"/>
    </row>
    <row r="622" spans="9:9" ht="10.199999999999999" x14ac:dyDescent="0.2">
      <c r="I622" s="59"/>
    </row>
    <row r="623" spans="9:9" ht="10.199999999999999" x14ac:dyDescent="0.2">
      <c r="I623" s="59"/>
    </row>
    <row r="624" spans="9:9" ht="10.199999999999999" x14ac:dyDescent="0.2">
      <c r="I624" s="59"/>
    </row>
    <row r="625" spans="9:9" ht="10.199999999999999" x14ac:dyDescent="0.2">
      <c r="I625" s="59"/>
    </row>
    <row r="626" spans="9:9" ht="10.199999999999999" x14ac:dyDescent="0.2">
      <c r="I626" s="59"/>
    </row>
    <row r="627" spans="9:9" ht="10.199999999999999" x14ac:dyDescent="0.2">
      <c r="I627" s="59"/>
    </row>
    <row r="628" spans="9:9" ht="10.199999999999999" x14ac:dyDescent="0.2">
      <c r="I628" s="59"/>
    </row>
    <row r="629" spans="9:9" ht="10.199999999999999" x14ac:dyDescent="0.2">
      <c r="I629" s="59"/>
    </row>
    <row r="630" spans="9:9" ht="10.199999999999999" x14ac:dyDescent="0.2">
      <c r="I630" s="59"/>
    </row>
    <row r="631" spans="9:9" ht="10.199999999999999" x14ac:dyDescent="0.2">
      <c r="I631" s="59"/>
    </row>
    <row r="632" spans="9:9" ht="10.199999999999999" x14ac:dyDescent="0.2">
      <c r="I632" s="59"/>
    </row>
    <row r="633" spans="9:9" ht="10.199999999999999" x14ac:dyDescent="0.2">
      <c r="I633" s="59"/>
    </row>
    <row r="634" spans="9:9" ht="10.199999999999999" x14ac:dyDescent="0.2">
      <c r="I634" s="59"/>
    </row>
    <row r="635" spans="9:9" ht="10.199999999999999" x14ac:dyDescent="0.2">
      <c r="I635" s="59"/>
    </row>
    <row r="636" spans="9:9" ht="10.199999999999999" x14ac:dyDescent="0.2">
      <c r="I636" s="59"/>
    </row>
    <row r="637" spans="9:9" ht="10.199999999999999" x14ac:dyDescent="0.2">
      <c r="I637" s="59"/>
    </row>
    <row r="638" spans="9:9" ht="10.199999999999999" x14ac:dyDescent="0.2">
      <c r="I638" s="59"/>
    </row>
    <row r="639" spans="9:9" ht="10.199999999999999" x14ac:dyDescent="0.2">
      <c r="I639" s="59"/>
    </row>
    <row r="640" spans="9:9" ht="10.199999999999999" x14ac:dyDescent="0.2">
      <c r="I640" s="59"/>
    </row>
    <row r="641" spans="9:9" ht="10.199999999999999" x14ac:dyDescent="0.2">
      <c r="I641" s="59"/>
    </row>
    <row r="642" spans="9:9" ht="10.199999999999999" x14ac:dyDescent="0.2">
      <c r="I642" s="59"/>
    </row>
    <row r="643" spans="9:9" ht="10.199999999999999" x14ac:dyDescent="0.2">
      <c r="I643" s="59"/>
    </row>
    <row r="644" spans="9:9" ht="10.199999999999999" x14ac:dyDescent="0.2">
      <c r="I644" s="59"/>
    </row>
    <row r="645" spans="9:9" ht="10.199999999999999" x14ac:dyDescent="0.2">
      <c r="I645" s="59"/>
    </row>
    <row r="646" spans="9:9" ht="10.199999999999999" x14ac:dyDescent="0.2">
      <c r="I646" s="59"/>
    </row>
    <row r="647" spans="9:9" ht="10.199999999999999" x14ac:dyDescent="0.2">
      <c r="I647" s="59"/>
    </row>
    <row r="648" spans="9:9" ht="10.199999999999999" x14ac:dyDescent="0.2">
      <c r="I648" s="59"/>
    </row>
    <row r="649" spans="9:9" ht="10.199999999999999" x14ac:dyDescent="0.2">
      <c r="I649" s="59"/>
    </row>
    <row r="650" spans="9:9" ht="10.199999999999999" x14ac:dyDescent="0.2">
      <c r="I650" s="59"/>
    </row>
    <row r="651" spans="9:9" ht="10.199999999999999" x14ac:dyDescent="0.2">
      <c r="I651" s="59"/>
    </row>
    <row r="652" spans="9:9" ht="10.199999999999999" x14ac:dyDescent="0.2">
      <c r="I652" s="59"/>
    </row>
    <row r="653" spans="9:9" ht="10.199999999999999" x14ac:dyDescent="0.2">
      <c r="I653" s="59"/>
    </row>
    <row r="654" spans="9:9" ht="10.199999999999999" x14ac:dyDescent="0.2">
      <c r="I654" s="59"/>
    </row>
    <row r="655" spans="9:9" ht="10.199999999999999" x14ac:dyDescent="0.2">
      <c r="I655" s="59"/>
    </row>
    <row r="656" spans="9:9" ht="10.199999999999999" x14ac:dyDescent="0.2">
      <c r="I656" s="59"/>
    </row>
    <row r="657" spans="9:9" ht="10.199999999999999" x14ac:dyDescent="0.2">
      <c r="I657" s="59"/>
    </row>
    <row r="658" spans="9:9" ht="10.199999999999999" x14ac:dyDescent="0.2">
      <c r="I658" s="59"/>
    </row>
    <row r="659" spans="9:9" ht="10.199999999999999" x14ac:dyDescent="0.2">
      <c r="I659" s="59"/>
    </row>
    <row r="660" spans="9:9" ht="10.199999999999999" x14ac:dyDescent="0.2">
      <c r="I660" s="59"/>
    </row>
    <row r="661" spans="9:9" ht="10.199999999999999" x14ac:dyDescent="0.2">
      <c r="I661" s="59"/>
    </row>
    <row r="662" spans="9:9" ht="10.199999999999999" x14ac:dyDescent="0.2">
      <c r="I662" s="59"/>
    </row>
    <row r="663" spans="9:9" ht="10.199999999999999" x14ac:dyDescent="0.2">
      <c r="I663" s="59"/>
    </row>
    <row r="664" spans="9:9" ht="10.199999999999999" x14ac:dyDescent="0.2">
      <c r="I664" s="59"/>
    </row>
    <row r="665" spans="9:9" ht="10.199999999999999" x14ac:dyDescent="0.2">
      <c r="I665" s="59"/>
    </row>
    <row r="666" spans="9:9" ht="10.199999999999999" x14ac:dyDescent="0.2">
      <c r="I666" s="59"/>
    </row>
    <row r="667" spans="9:9" ht="10.199999999999999" x14ac:dyDescent="0.2">
      <c r="I667" s="59"/>
    </row>
    <row r="668" spans="9:9" ht="10.199999999999999" x14ac:dyDescent="0.2">
      <c r="I668" s="59"/>
    </row>
    <row r="669" spans="9:9" ht="10.199999999999999" x14ac:dyDescent="0.2">
      <c r="I669" s="59"/>
    </row>
    <row r="670" spans="9:9" ht="10.199999999999999" x14ac:dyDescent="0.2">
      <c r="I670" s="59"/>
    </row>
    <row r="671" spans="9:9" ht="10.199999999999999" x14ac:dyDescent="0.2">
      <c r="I671" s="59"/>
    </row>
    <row r="672" spans="9:9" ht="10.199999999999999" x14ac:dyDescent="0.2">
      <c r="I672" s="59"/>
    </row>
    <row r="673" spans="9:9" ht="10.199999999999999" x14ac:dyDescent="0.2">
      <c r="I673" s="59"/>
    </row>
    <row r="674" spans="9:9" ht="10.199999999999999" x14ac:dyDescent="0.2">
      <c r="I674" s="59"/>
    </row>
    <row r="675" spans="9:9" ht="10.199999999999999" x14ac:dyDescent="0.2">
      <c r="I675" s="59"/>
    </row>
    <row r="676" spans="9:9" ht="10.199999999999999" x14ac:dyDescent="0.2">
      <c r="I676" s="59"/>
    </row>
    <row r="677" spans="9:9" ht="10.199999999999999" x14ac:dyDescent="0.2">
      <c r="I677" s="59"/>
    </row>
    <row r="678" spans="9:9" ht="10.199999999999999" x14ac:dyDescent="0.2">
      <c r="I678" s="59"/>
    </row>
    <row r="679" spans="9:9" ht="10.199999999999999" x14ac:dyDescent="0.2">
      <c r="I679" s="59"/>
    </row>
    <row r="680" spans="9:9" ht="10.199999999999999" x14ac:dyDescent="0.2">
      <c r="I680" s="59"/>
    </row>
    <row r="681" spans="9:9" ht="10.199999999999999" x14ac:dyDescent="0.2">
      <c r="I681" s="59"/>
    </row>
    <row r="682" spans="9:9" ht="10.199999999999999" x14ac:dyDescent="0.2">
      <c r="I682" s="59"/>
    </row>
    <row r="683" spans="9:9" ht="10.199999999999999" x14ac:dyDescent="0.2">
      <c r="I683" s="59"/>
    </row>
    <row r="684" spans="9:9" ht="10.199999999999999" x14ac:dyDescent="0.2">
      <c r="I684" s="59"/>
    </row>
    <row r="685" spans="9:9" ht="10.199999999999999" x14ac:dyDescent="0.2">
      <c r="I685" s="59"/>
    </row>
    <row r="686" spans="9:9" ht="10.199999999999999" x14ac:dyDescent="0.2">
      <c r="I686" s="59"/>
    </row>
    <row r="687" spans="9:9" ht="10.199999999999999" x14ac:dyDescent="0.2">
      <c r="I687" s="59"/>
    </row>
    <row r="688" spans="9:9" ht="10.199999999999999" x14ac:dyDescent="0.2">
      <c r="I688" s="59"/>
    </row>
    <row r="689" spans="9:9" ht="10.199999999999999" x14ac:dyDescent="0.2">
      <c r="I689" s="59"/>
    </row>
    <row r="690" spans="9:9" ht="10.199999999999999" x14ac:dyDescent="0.2">
      <c r="I690" s="59"/>
    </row>
    <row r="691" spans="9:9" ht="10.199999999999999" x14ac:dyDescent="0.2">
      <c r="I691" s="59"/>
    </row>
    <row r="692" spans="9:9" ht="10.199999999999999" x14ac:dyDescent="0.2">
      <c r="I692" s="59"/>
    </row>
    <row r="693" spans="9:9" ht="10.199999999999999" x14ac:dyDescent="0.2">
      <c r="I693" s="59"/>
    </row>
    <row r="694" spans="9:9" ht="10.199999999999999" x14ac:dyDescent="0.2">
      <c r="I694" s="59"/>
    </row>
    <row r="695" spans="9:9" ht="10.199999999999999" x14ac:dyDescent="0.2">
      <c r="I695" s="59"/>
    </row>
    <row r="696" spans="9:9" ht="10.199999999999999" x14ac:dyDescent="0.2">
      <c r="I696" s="59"/>
    </row>
    <row r="697" spans="9:9" ht="10.199999999999999" x14ac:dyDescent="0.2">
      <c r="I697" s="59"/>
    </row>
    <row r="698" spans="9:9" ht="10.199999999999999" x14ac:dyDescent="0.2">
      <c r="I698" s="59"/>
    </row>
    <row r="699" spans="9:9" ht="10.199999999999999" x14ac:dyDescent="0.2">
      <c r="I699" s="59"/>
    </row>
    <row r="700" spans="9:9" ht="10.199999999999999" x14ac:dyDescent="0.2">
      <c r="I700" s="59"/>
    </row>
    <row r="701" spans="9:9" ht="10.199999999999999" x14ac:dyDescent="0.2">
      <c r="I701" s="59"/>
    </row>
    <row r="702" spans="9:9" ht="10.199999999999999" x14ac:dyDescent="0.2">
      <c r="I702" s="59"/>
    </row>
    <row r="703" spans="9:9" ht="10.199999999999999" x14ac:dyDescent="0.2">
      <c r="I703" s="59"/>
    </row>
    <row r="704" spans="9:9" ht="10.199999999999999" x14ac:dyDescent="0.2">
      <c r="I704" s="59"/>
    </row>
    <row r="705" spans="9:9" ht="10.199999999999999" x14ac:dyDescent="0.2">
      <c r="I705" s="59"/>
    </row>
    <row r="706" spans="9:9" ht="10.199999999999999" x14ac:dyDescent="0.2">
      <c r="I706" s="59"/>
    </row>
    <row r="707" spans="9:9" ht="10.199999999999999" x14ac:dyDescent="0.2">
      <c r="I707" s="59"/>
    </row>
    <row r="708" spans="9:9" ht="10.199999999999999" x14ac:dyDescent="0.2">
      <c r="I708" s="59"/>
    </row>
    <row r="709" spans="9:9" ht="10.199999999999999" x14ac:dyDescent="0.2">
      <c r="I709" s="59"/>
    </row>
    <row r="710" spans="9:9" ht="10.199999999999999" x14ac:dyDescent="0.2">
      <c r="I710" s="59"/>
    </row>
    <row r="711" spans="9:9" ht="10.199999999999999" x14ac:dyDescent="0.2">
      <c r="I711" s="59"/>
    </row>
    <row r="712" spans="9:9" ht="10.199999999999999" x14ac:dyDescent="0.2">
      <c r="I712" s="59"/>
    </row>
    <row r="713" spans="9:9" ht="10.199999999999999" x14ac:dyDescent="0.2">
      <c r="I713" s="59"/>
    </row>
    <row r="714" spans="9:9" ht="10.199999999999999" x14ac:dyDescent="0.2">
      <c r="I714" s="59"/>
    </row>
    <row r="715" spans="9:9" ht="10.199999999999999" x14ac:dyDescent="0.2">
      <c r="I715" s="59"/>
    </row>
    <row r="716" spans="9:9" ht="10.199999999999999" x14ac:dyDescent="0.2">
      <c r="I716" s="59"/>
    </row>
    <row r="717" spans="9:9" ht="10.199999999999999" x14ac:dyDescent="0.2">
      <c r="I717" s="59"/>
    </row>
    <row r="718" spans="9:9" ht="10.199999999999999" x14ac:dyDescent="0.2">
      <c r="I718" s="59"/>
    </row>
    <row r="719" spans="9:9" ht="10.199999999999999" x14ac:dyDescent="0.2">
      <c r="I719" s="59"/>
    </row>
    <row r="720" spans="9:9" ht="10.199999999999999" x14ac:dyDescent="0.2">
      <c r="I720" s="59"/>
    </row>
    <row r="721" spans="9:9" ht="10.199999999999999" x14ac:dyDescent="0.2">
      <c r="I721" s="59"/>
    </row>
    <row r="722" spans="9:9" ht="10.199999999999999" x14ac:dyDescent="0.2">
      <c r="I722" s="59"/>
    </row>
    <row r="723" spans="9:9" ht="10.199999999999999" x14ac:dyDescent="0.2">
      <c r="I723" s="59"/>
    </row>
    <row r="724" spans="9:9" ht="10.199999999999999" x14ac:dyDescent="0.2">
      <c r="I724" s="59"/>
    </row>
    <row r="725" spans="9:9" ht="10.199999999999999" x14ac:dyDescent="0.2">
      <c r="I725" s="59"/>
    </row>
    <row r="726" spans="9:9" ht="10.199999999999999" x14ac:dyDescent="0.2">
      <c r="I726" s="59"/>
    </row>
    <row r="727" spans="9:9" ht="10.199999999999999" x14ac:dyDescent="0.2">
      <c r="I727" s="59"/>
    </row>
    <row r="728" spans="9:9" ht="10.199999999999999" x14ac:dyDescent="0.2">
      <c r="I728" s="59"/>
    </row>
    <row r="729" spans="9:9" ht="10.199999999999999" x14ac:dyDescent="0.2">
      <c r="I729" s="59"/>
    </row>
    <row r="730" spans="9:9" ht="10.199999999999999" x14ac:dyDescent="0.2">
      <c r="I730" s="59"/>
    </row>
    <row r="731" spans="9:9" ht="10.199999999999999" x14ac:dyDescent="0.2">
      <c r="I731" s="59"/>
    </row>
    <row r="732" spans="9:9" ht="10.199999999999999" x14ac:dyDescent="0.2">
      <c r="I732" s="59"/>
    </row>
    <row r="733" spans="9:9" ht="10.199999999999999" x14ac:dyDescent="0.2">
      <c r="I733" s="59"/>
    </row>
    <row r="734" spans="9:9" ht="10.199999999999999" x14ac:dyDescent="0.2">
      <c r="I734" s="59"/>
    </row>
    <row r="735" spans="9:9" ht="10.199999999999999" x14ac:dyDescent="0.2">
      <c r="I735" s="59"/>
    </row>
    <row r="736" spans="9:9" ht="10.199999999999999" x14ac:dyDescent="0.2">
      <c r="I736" s="59"/>
    </row>
    <row r="737" spans="9:9" ht="10.199999999999999" x14ac:dyDescent="0.2">
      <c r="I737" s="59"/>
    </row>
    <row r="738" spans="9:9" ht="10.199999999999999" x14ac:dyDescent="0.2">
      <c r="I738" s="59"/>
    </row>
    <row r="739" spans="9:9" ht="10.199999999999999" x14ac:dyDescent="0.2">
      <c r="I739" s="59"/>
    </row>
    <row r="740" spans="9:9" ht="10.199999999999999" x14ac:dyDescent="0.2">
      <c r="I740" s="59"/>
    </row>
    <row r="741" spans="9:9" ht="10.199999999999999" x14ac:dyDescent="0.2">
      <c r="I741" s="59"/>
    </row>
    <row r="742" spans="9:9" ht="10.199999999999999" x14ac:dyDescent="0.2">
      <c r="I742" s="59"/>
    </row>
    <row r="743" spans="9:9" ht="10.199999999999999" x14ac:dyDescent="0.2">
      <c r="I743" s="59"/>
    </row>
    <row r="744" spans="9:9" ht="10.199999999999999" x14ac:dyDescent="0.2">
      <c r="I744" s="59"/>
    </row>
    <row r="745" spans="9:9" ht="10.199999999999999" x14ac:dyDescent="0.2">
      <c r="I745" s="59"/>
    </row>
    <row r="746" spans="9:9" ht="10.199999999999999" x14ac:dyDescent="0.2">
      <c r="I746" s="59"/>
    </row>
    <row r="747" spans="9:9" ht="10.199999999999999" x14ac:dyDescent="0.2">
      <c r="I747" s="59"/>
    </row>
    <row r="748" spans="9:9" ht="10.199999999999999" x14ac:dyDescent="0.2">
      <c r="I748" s="59"/>
    </row>
    <row r="749" spans="9:9" ht="10.199999999999999" x14ac:dyDescent="0.2">
      <c r="I749" s="59"/>
    </row>
    <row r="750" spans="9:9" ht="10.199999999999999" x14ac:dyDescent="0.2">
      <c r="I750" s="59"/>
    </row>
    <row r="751" spans="9:9" ht="10.199999999999999" x14ac:dyDescent="0.2">
      <c r="I751" s="59"/>
    </row>
    <row r="752" spans="9:9" ht="10.199999999999999" x14ac:dyDescent="0.2">
      <c r="I752" s="59"/>
    </row>
    <row r="753" spans="9:9" ht="10.199999999999999" x14ac:dyDescent="0.2">
      <c r="I753" s="59"/>
    </row>
    <row r="754" spans="9:9" ht="10.199999999999999" x14ac:dyDescent="0.2">
      <c r="I754" s="59"/>
    </row>
    <row r="755" spans="9:9" ht="10.199999999999999" x14ac:dyDescent="0.2">
      <c r="I755" s="59"/>
    </row>
    <row r="756" spans="9:9" ht="10.199999999999999" x14ac:dyDescent="0.2">
      <c r="I756" s="59"/>
    </row>
    <row r="757" spans="9:9" ht="10.199999999999999" x14ac:dyDescent="0.2">
      <c r="I757" s="59"/>
    </row>
    <row r="758" spans="9:9" ht="10.199999999999999" x14ac:dyDescent="0.2">
      <c r="I758" s="59"/>
    </row>
    <row r="759" spans="9:9" ht="10.199999999999999" x14ac:dyDescent="0.2">
      <c r="I759" s="59"/>
    </row>
    <row r="760" spans="9:9" ht="10.199999999999999" x14ac:dyDescent="0.2">
      <c r="I760" s="59"/>
    </row>
    <row r="761" spans="9:9" ht="10.199999999999999" x14ac:dyDescent="0.2">
      <c r="I761" s="59"/>
    </row>
    <row r="762" spans="9:9" ht="10.199999999999999" x14ac:dyDescent="0.2">
      <c r="I762" s="59"/>
    </row>
    <row r="763" spans="9:9" ht="10.199999999999999" x14ac:dyDescent="0.2">
      <c r="I763" s="59"/>
    </row>
    <row r="764" spans="9:9" ht="10.199999999999999" x14ac:dyDescent="0.2">
      <c r="I764" s="59"/>
    </row>
    <row r="765" spans="9:9" ht="10.199999999999999" x14ac:dyDescent="0.2">
      <c r="I765" s="59"/>
    </row>
    <row r="766" spans="9:9" ht="10.199999999999999" x14ac:dyDescent="0.2">
      <c r="I766" s="59"/>
    </row>
    <row r="767" spans="9:9" ht="10.199999999999999" x14ac:dyDescent="0.2">
      <c r="I767" s="59"/>
    </row>
    <row r="768" spans="9:9" ht="10.199999999999999" x14ac:dyDescent="0.2">
      <c r="I768" s="59"/>
    </row>
    <row r="769" spans="9:9" ht="10.199999999999999" x14ac:dyDescent="0.2">
      <c r="I769" s="59"/>
    </row>
    <row r="770" spans="9:9" ht="10.199999999999999" x14ac:dyDescent="0.2">
      <c r="I770" s="59"/>
    </row>
    <row r="771" spans="9:9" ht="10.199999999999999" x14ac:dyDescent="0.2">
      <c r="I771" s="59"/>
    </row>
    <row r="772" spans="9:9" ht="10.199999999999999" x14ac:dyDescent="0.2">
      <c r="I772" s="59"/>
    </row>
    <row r="773" spans="9:9" ht="10.199999999999999" x14ac:dyDescent="0.2">
      <c r="I773" s="59"/>
    </row>
    <row r="774" spans="9:9" ht="10.199999999999999" x14ac:dyDescent="0.2">
      <c r="I774" s="59"/>
    </row>
    <row r="775" spans="9:9" ht="10.199999999999999" x14ac:dyDescent="0.2">
      <c r="I775" s="59"/>
    </row>
    <row r="776" spans="9:9" ht="10.199999999999999" x14ac:dyDescent="0.2">
      <c r="I776" s="59"/>
    </row>
    <row r="777" spans="9:9" ht="10.199999999999999" x14ac:dyDescent="0.2">
      <c r="I777" s="59"/>
    </row>
    <row r="778" spans="9:9" ht="10.199999999999999" x14ac:dyDescent="0.2">
      <c r="I778" s="59"/>
    </row>
    <row r="779" spans="9:9" ht="10.199999999999999" x14ac:dyDescent="0.2">
      <c r="I779" s="59"/>
    </row>
    <row r="780" spans="9:9" ht="10.199999999999999" x14ac:dyDescent="0.2">
      <c r="I780" s="59"/>
    </row>
    <row r="781" spans="9:9" ht="10.199999999999999" x14ac:dyDescent="0.2">
      <c r="I781" s="59"/>
    </row>
    <row r="782" spans="9:9" ht="10.199999999999999" x14ac:dyDescent="0.2">
      <c r="I782" s="59"/>
    </row>
    <row r="783" spans="9:9" ht="10.199999999999999" x14ac:dyDescent="0.2">
      <c r="I783" s="59"/>
    </row>
    <row r="784" spans="9:9" ht="10.199999999999999" x14ac:dyDescent="0.2">
      <c r="I784" s="59"/>
    </row>
    <row r="785" spans="9:9" ht="10.199999999999999" x14ac:dyDescent="0.2">
      <c r="I785" s="59"/>
    </row>
    <row r="786" spans="9:9" ht="10.199999999999999" x14ac:dyDescent="0.2">
      <c r="I786" s="59"/>
    </row>
    <row r="787" spans="9:9" ht="10.199999999999999" x14ac:dyDescent="0.2">
      <c r="I787" s="59"/>
    </row>
    <row r="788" spans="9:9" ht="10.199999999999999" x14ac:dyDescent="0.2">
      <c r="I788" s="59"/>
    </row>
    <row r="789" spans="9:9" ht="10.199999999999999" x14ac:dyDescent="0.2">
      <c r="I789" s="59"/>
    </row>
    <row r="790" spans="9:9" ht="10.199999999999999" x14ac:dyDescent="0.2">
      <c r="I790" s="59"/>
    </row>
    <row r="791" spans="9:9" ht="10.199999999999999" x14ac:dyDescent="0.2">
      <c r="I791" s="59"/>
    </row>
    <row r="792" spans="9:9" ht="10.199999999999999" x14ac:dyDescent="0.2">
      <c r="I792" s="59"/>
    </row>
    <row r="793" spans="9:9" ht="10.199999999999999" x14ac:dyDescent="0.2">
      <c r="I793" s="59"/>
    </row>
    <row r="794" spans="9:9" ht="10.199999999999999" x14ac:dyDescent="0.2">
      <c r="I794" s="59"/>
    </row>
    <row r="795" spans="9:9" ht="10.199999999999999" x14ac:dyDescent="0.2">
      <c r="I795" s="59"/>
    </row>
    <row r="796" spans="9:9" ht="10.199999999999999" x14ac:dyDescent="0.2">
      <c r="I796" s="59"/>
    </row>
    <row r="797" spans="9:9" ht="10.199999999999999" x14ac:dyDescent="0.2">
      <c r="I797" s="59"/>
    </row>
    <row r="798" spans="9:9" ht="10.199999999999999" x14ac:dyDescent="0.2">
      <c r="I798" s="59"/>
    </row>
    <row r="799" spans="9:9" ht="10.199999999999999" x14ac:dyDescent="0.2">
      <c r="I799" s="59"/>
    </row>
    <row r="800" spans="9:9" ht="10.199999999999999" x14ac:dyDescent="0.2">
      <c r="I800" s="59"/>
    </row>
    <row r="801" spans="9:9" ht="10.199999999999999" x14ac:dyDescent="0.2">
      <c r="I801" s="59"/>
    </row>
    <row r="802" spans="9:9" ht="10.199999999999999" x14ac:dyDescent="0.2">
      <c r="I802" s="59"/>
    </row>
    <row r="803" spans="9:9" ht="10.199999999999999" x14ac:dyDescent="0.2">
      <c r="I803" s="59"/>
    </row>
    <row r="804" spans="9:9" ht="10.199999999999999" x14ac:dyDescent="0.2">
      <c r="I804" s="59"/>
    </row>
    <row r="805" spans="9:9" ht="10.199999999999999" x14ac:dyDescent="0.2">
      <c r="I805" s="59"/>
    </row>
    <row r="806" spans="9:9" ht="10.199999999999999" x14ac:dyDescent="0.2">
      <c r="I806" s="59"/>
    </row>
    <row r="807" spans="9:9" ht="10.199999999999999" x14ac:dyDescent="0.2">
      <c r="I807" s="59"/>
    </row>
    <row r="808" spans="9:9" ht="10.199999999999999" x14ac:dyDescent="0.2">
      <c r="I808" s="59"/>
    </row>
    <row r="809" spans="9:9" ht="10.199999999999999" x14ac:dyDescent="0.2">
      <c r="I809" s="59"/>
    </row>
    <row r="810" spans="9:9" ht="10.199999999999999" x14ac:dyDescent="0.2">
      <c r="I810" s="59"/>
    </row>
    <row r="811" spans="9:9" ht="10.199999999999999" x14ac:dyDescent="0.2">
      <c r="I811" s="59"/>
    </row>
    <row r="812" spans="9:9" ht="10.199999999999999" x14ac:dyDescent="0.2">
      <c r="I812" s="59"/>
    </row>
    <row r="813" spans="9:9" ht="10.199999999999999" x14ac:dyDescent="0.2">
      <c r="I813" s="59"/>
    </row>
    <row r="814" spans="9:9" ht="10.199999999999999" x14ac:dyDescent="0.2">
      <c r="I814" s="59"/>
    </row>
    <row r="815" spans="9:9" ht="10.199999999999999" x14ac:dyDescent="0.2">
      <c r="I815" s="59"/>
    </row>
    <row r="816" spans="9:9" ht="10.199999999999999" x14ac:dyDescent="0.2">
      <c r="I816" s="59"/>
    </row>
    <row r="817" spans="9:9" ht="10.199999999999999" x14ac:dyDescent="0.2">
      <c r="I817" s="59"/>
    </row>
    <row r="818" spans="9:9" ht="10.199999999999999" x14ac:dyDescent="0.2">
      <c r="I818" s="59"/>
    </row>
    <row r="819" spans="9:9" ht="10.199999999999999" x14ac:dyDescent="0.2">
      <c r="I819" s="59"/>
    </row>
    <row r="820" spans="9:9" ht="10.199999999999999" x14ac:dyDescent="0.2">
      <c r="I820" s="59"/>
    </row>
    <row r="821" spans="9:9" ht="10.199999999999999" x14ac:dyDescent="0.2">
      <c r="I821" s="59"/>
    </row>
    <row r="822" spans="9:9" ht="10.199999999999999" x14ac:dyDescent="0.2">
      <c r="I822" s="59"/>
    </row>
    <row r="823" spans="9:9" ht="10.199999999999999" x14ac:dyDescent="0.2">
      <c r="I823" s="59"/>
    </row>
    <row r="824" spans="9:9" ht="10.199999999999999" x14ac:dyDescent="0.2">
      <c r="I824" s="59"/>
    </row>
    <row r="825" spans="9:9" ht="10.199999999999999" x14ac:dyDescent="0.2">
      <c r="I825" s="59"/>
    </row>
    <row r="826" spans="9:9" ht="10.199999999999999" x14ac:dyDescent="0.2">
      <c r="I826" s="59"/>
    </row>
    <row r="827" spans="9:9" ht="10.199999999999999" x14ac:dyDescent="0.2">
      <c r="I827" s="59"/>
    </row>
    <row r="828" spans="9:9" ht="10.199999999999999" x14ac:dyDescent="0.2">
      <c r="I828" s="59"/>
    </row>
    <row r="829" spans="9:9" ht="10.199999999999999" x14ac:dyDescent="0.2">
      <c r="I829" s="59"/>
    </row>
    <row r="830" spans="9:9" ht="10.199999999999999" x14ac:dyDescent="0.2">
      <c r="I830" s="59"/>
    </row>
    <row r="831" spans="9:9" ht="10.199999999999999" x14ac:dyDescent="0.2">
      <c r="I831" s="59"/>
    </row>
    <row r="832" spans="9:9" ht="10.199999999999999" x14ac:dyDescent="0.2">
      <c r="I832" s="59"/>
    </row>
    <row r="833" spans="9:9" ht="10.199999999999999" x14ac:dyDescent="0.2">
      <c r="I833" s="59"/>
    </row>
    <row r="834" spans="9:9" ht="10.199999999999999" x14ac:dyDescent="0.2">
      <c r="I834" s="59"/>
    </row>
    <row r="835" spans="9:9" ht="10.199999999999999" x14ac:dyDescent="0.2">
      <c r="I835" s="59"/>
    </row>
    <row r="836" spans="9:9" ht="10.199999999999999" x14ac:dyDescent="0.2">
      <c r="I836" s="59"/>
    </row>
    <row r="837" spans="9:9" ht="10.199999999999999" x14ac:dyDescent="0.2">
      <c r="I837" s="59"/>
    </row>
    <row r="838" spans="9:9" ht="10.199999999999999" x14ac:dyDescent="0.2">
      <c r="I838" s="59"/>
    </row>
    <row r="839" spans="9:9" ht="10.199999999999999" x14ac:dyDescent="0.2">
      <c r="I839" s="59"/>
    </row>
    <row r="840" spans="9:9" ht="10.199999999999999" x14ac:dyDescent="0.2">
      <c r="I840" s="59"/>
    </row>
    <row r="841" spans="9:9" ht="10.199999999999999" x14ac:dyDescent="0.2">
      <c r="I841" s="59"/>
    </row>
    <row r="842" spans="9:9" ht="10.199999999999999" x14ac:dyDescent="0.2">
      <c r="I842" s="59"/>
    </row>
    <row r="843" spans="9:9" ht="10.199999999999999" x14ac:dyDescent="0.2">
      <c r="I843" s="59"/>
    </row>
    <row r="844" spans="9:9" ht="10.199999999999999" x14ac:dyDescent="0.2">
      <c r="I844" s="59"/>
    </row>
    <row r="845" spans="9:9" ht="10.199999999999999" x14ac:dyDescent="0.2">
      <c r="I845" s="59"/>
    </row>
    <row r="846" spans="9:9" ht="10.199999999999999" x14ac:dyDescent="0.2">
      <c r="I846" s="59"/>
    </row>
    <row r="847" spans="9:9" ht="10.199999999999999" x14ac:dyDescent="0.2">
      <c r="I847" s="59"/>
    </row>
    <row r="848" spans="9:9" ht="10.199999999999999" x14ac:dyDescent="0.2">
      <c r="I848" s="59"/>
    </row>
    <row r="849" spans="9:9" ht="10.199999999999999" x14ac:dyDescent="0.2">
      <c r="I849" s="59"/>
    </row>
    <row r="850" spans="9:9" ht="10.199999999999999" x14ac:dyDescent="0.2">
      <c r="I850" s="59"/>
    </row>
    <row r="851" spans="9:9" ht="10.199999999999999" x14ac:dyDescent="0.2">
      <c r="I851" s="59"/>
    </row>
    <row r="852" spans="9:9" ht="10.199999999999999" x14ac:dyDescent="0.2">
      <c r="I852" s="59"/>
    </row>
    <row r="853" spans="9:9" ht="10.199999999999999" x14ac:dyDescent="0.2">
      <c r="I853" s="59"/>
    </row>
    <row r="854" spans="9:9" ht="10.199999999999999" x14ac:dyDescent="0.2">
      <c r="I854" s="59"/>
    </row>
    <row r="855" spans="9:9" ht="10.199999999999999" x14ac:dyDescent="0.2">
      <c r="I855" s="59"/>
    </row>
    <row r="856" spans="9:9" ht="10.199999999999999" x14ac:dyDescent="0.2">
      <c r="I856" s="59"/>
    </row>
    <row r="857" spans="9:9" ht="10.199999999999999" x14ac:dyDescent="0.2">
      <c r="I857" s="59"/>
    </row>
    <row r="858" spans="9:9" ht="10.199999999999999" x14ac:dyDescent="0.2">
      <c r="I858" s="59"/>
    </row>
    <row r="859" spans="9:9" ht="10.199999999999999" x14ac:dyDescent="0.2">
      <c r="I859" s="59"/>
    </row>
    <row r="860" spans="9:9" ht="10.199999999999999" x14ac:dyDescent="0.2">
      <c r="I860" s="59"/>
    </row>
    <row r="861" spans="9:9" ht="10.199999999999999" x14ac:dyDescent="0.2">
      <c r="I861" s="59"/>
    </row>
    <row r="862" spans="9:9" ht="10.199999999999999" x14ac:dyDescent="0.2">
      <c r="I862" s="59"/>
    </row>
    <row r="863" spans="9:9" ht="10.199999999999999" x14ac:dyDescent="0.2">
      <c r="I863" s="59"/>
    </row>
    <row r="864" spans="9:9" ht="10.199999999999999" x14ac:dyDescent="0.2">
      <c r="I864" s="59"/>
    </row>
    <row r="865" spans="9:9" ht="10.199999999999999" x14ac:dyDescent="0.2">
      <c r="I865" s="59"/>
    </row>
    <row r="866" spans="9:9" ht="10.199999999999999" x14ac:dyDescent="0.2">
      <c r="I866" s="59"/>
    </row>
    <row r="867" spans="9:9" ht="10.199999999999999" x14ac:dyDescent="0.2">
      <c r="I867" s="59"/>
    </row>
    <row r="868" spans="9:9" ht="10.199999999999999" x14ac:dyDescent="0.2">
      <c r="I868" s="59"/>
    </row>
    <row r="869" spans="9:9" ht="10.199999999999999" x14ac:dyDescent="0.2">
      <c r="I869" s="59"/>
    </row>
    <row r="870" spans="9:9" ht="10.199999999999999" x14ac:dyDescent="0.2">
      <c r="I870" s="59"/>
    </row>
    <row r="871" spans="9:9" ht="10.199999999999999" x14ac:dyDescent="0.2">
      <c r="I871" s="59"/>
    </row>
    <row r="872" spans="9:9" ht="10.199999999999999" x14ac:dyDescent="0.2">
      <c r="I872" s="59"/>
    </row>
    <row r="873" spans="9:9" ht="10.199999999999999" x14ac:dyDescent="0.2">
      <c r="I873" s="59"/>
    </row>
    <row r="874" spans="9:9" ht="10.199999999999999" x14ac:dyDescent="0.2">
      <c r="I874" s="59"/>
    </row>
    <row r="875" spans="9:9" ht="10.199999999999999" x14ac:dyDescent="0.2">
      <c r="I875" s="59"/>
    </row>
    <row r="876" spans="9:9" ht="10.199999999999999" x14ac:dyDescent="0.2">
      <c r="I876" s="59"/>
    </row>
    <row r="877" spans="9:9" ht="10.199999999999999" x14ac:dyDescent="0.2">
      <c r="I877" s="59"/>
    </row>
    <row r="878" spans="9:9" ht="10.199999999999999" x14ac:dyDescent="0.2">
      <c r="I878" s="59"/>
    </row>
    <row r="879" spans="9:9" ht="10.199999999999999" x14ac:dyDescent="0.2">
      <c r="I879" s="59"/>
    </row>
    <row r="880" spans="9:9" ht="10.199999999999999" x14ac:dyDescent="0.2">
      <c r="I880" s="59"/>
    </row>
    <row r="881" spans="9:9" ht="10.199999999999999" x14ac:dyDescent="0.2">
      <c r="I881" s="59"/>
    </row>
    <row r="882" spans="9:9" ht="10.199999999999999" x14ac:dyDescent="0.2">
      <c r="I882" s="59"/>
    </row>
    <row r="883" spans="9:9" ht="10.199999999999999" x14ac:dyDescent="0.2">
      <c r="I883" s="59"/>
    </row>
    <row r="884" spans="9:9" ht="10.199999999999999" x14ac:dyDescent="0.2">
      <c r="I884" s="59"/>
    </row>
    <row r="885" spans="9:9" ht="10.199999999999999" x14ac:dyDescent="0.2">
      <c r="I885" s="59"/>
    </row>
    <row r="886" spans="9:9" ht="10.199999999999999" x14ac:dyDescent="0.2">
      <c r="I886" s="59"/>
    </row>
    <row r="887" spans="9:9" ht="10.199999999999999" x14ac:dyDescent="0.2">
      <c r="I887" s="59"/>
    </row>
    <row r="888" spans="9:9" ht="10.199999999999999" x14ac:dyDescent="0.2">
      <c r="I888" s="59"/>
    </row>
    <row r="889" spans="9:9" ht="10.199999999999999" x14ac:dyDescent="0.2">
      <c r="I889" s="59"/>
    </row>
    <row r="890" spans="9:9" ht="10.199999999999999" x14ac:dyDescent="0.2">
      <c r="I890" s="59"/>
    </row>
    <row r="891" spans="9:9" ht="10.199999999999999" x14ac:dyDescent="0.2">
      <c r="I891" s="59"/>
    </row>
    <row r="892" spans="9:9" ht="10.199999999999999" x14ac:dyDescent="0.2">
      <c r="I892" s="59"/>
    </row>
    <row r="893" spans="9:9" ht="10.199999999999999" x14ac:dyDescent="0.2">
      <c r="I893" s="59"/>
    </row>
    <row r="894" spans="9:9" ht="10.199999999999999" x14ac:dyDescent="0.2">
      <c r="I894" s="59"/>
    </row>
    <row r="895" spans="9:9" ht="10.199999999999999" x14ac:dyDescent="0.2">
      <c r="I895" s="59"/>
    </row>
    <row r="896" spans="9:9" ht="10.199999999999999" x14ac:dyDescent="0.2">
      <c r="I896" s="59"/>
    </row>
    <row r="897" spans="9:9" ht="10.199999999999999" x14ac:dyDescent="0.2">
      <c r="I897" s="59"/>
    </row>
    <row r="898" spans="9:9" ht="10.199999999999999" x14ac:dyDescent="0.2">
      <c r="I898" s="59"/>
    </row>
    <row r="899" spans="9:9" ht="10.199999999999999" x14ac:dyDescent="0.2">
      <c r="I899" s="59"/>
    </row>
    <row r="900" spans="9:9" ht="10.199999999999999" x14ac:dyDescent="0.2">
      <c r="I900" s="59"/>
    </row>
    <row r="901" spans="9:9" ht="10.199999999999999" x14ac:dyDescent="0.2">
      <c r="I901" s="59"/>
    </row>
    <row r="902" spans="9:9" ht="10.199999999999999" x14ac:dyDescent="0.2">
      <c r="I902" s="59"/>
    </row>
    <row r="903" spans="9:9" ht="10.199999999999999" x14ac:dyDescent="0.2">
      <c r="I903" s="59"/>
    </row>
    <row r="904" spans="9:9" ht="10.199999999999999" x14ac:dyDescent="0.2">
      <c r="I904" s="59"/>
    </row>
    <row r="905" spans="9:9" ht="10.199999999999999" x14ac:dyDescent="0.2">
      <c r="I905" s="59"/>
    </row>
    <row r="906" spans="9:9" ht="10.199999999999999" x14ac:dyDescent="0.2">
      <c r="I906" s="59"/>
    </row>
    <row r="907" spans="9:9" ht="10.199999999999999" x14ac:dyDescent="0.2">
      <c r="I907" s="59"/>
    </row>
    <row r="908" spans="9:9" ht="10.199999999999999" x14ac:dyDescent="0.2">
      <c r="I908" s="59"/>
    </row>
    <row r="909" spans="9:9" ht="10.199999999999999" x14ac:dyDescent="0.2">
      <c r="I909" s="59"/>
    </row>
    <row r="910" spans="9:9" ht="10.199999999999999" x14ac:dyDescent="0.2">
      <c r="I910" s="59"/>
    </row>
    <row r="911" spans="9:9" ht="10.199999999999999" x14ac:dyDescent="0.2">
      <c r="I911" s="59"/>
    </row>
    <row r="912" spans="9:9" ht="10.199999999999999" x14ac:dyDescent="0.2">
      <c r="I912" s="59"/>
    </row>
    <row r="913" spans="9:9" ht="10.199999999999999" x14ac:dyDescent="0.2">
      <c r="I913" s="59"/>
    </row>
    <row r="914" spans="9:9" ht="10.199999999999999" x14ac:dyDescent="0.2">
      <c r="I914" s="59"/>
    </row>
    <row r="915" spans="9:9" ht="10.199999999999999" x14ac:dyDescent="0.2">
      <c r="I915" s="59"/>
    </row>
    <row r="916" spans="9:9" ht="10.199999999999999" x14ac:dyDescent="0.2">
      <c r="I916" s="59"/>
    </row>
    <row r="917" spans="9:9" ht="10.199999999999999" x14ac:dyDescent="0.2">
      <c r="I917" s="59"/>
    </row>
    <row r="918" spans="9:9" ht="10.199999999999999" x14ac:dyDescent="0.2">
      <c r="I918" s="59"/>
    </row>
    <row r="919" spans="9:9" ht="10.199999999999999" x14ac:dyDescent="0.2">
      <c r="I919" s="59"/>
    </row>
    <row r="920" spans="9:9" ht="10.199999999999999" x14ac:dyDescent="0.2">
      <c r="I920" s="59"/>
    </row>
    <row r="921" spans="9:9" ht="10.199999999999999" x14ac:dyDescent="0.2">
      <c r="I921" s="59"/>
    </row>
    <row r="922" spans="9:9" ht="10.199999999999999" x14ac:dyDescent="0.2">
      <c r="I922" s="59"/>
    </row>
    <row r="923" spans="9:9" ht="10.199999999999999" x14ac:dyDescent="0.2">
      <c r="I923" s="59"/>
    </row>
    <row r="924" spans="9:9" ht="10.199999999999999" x14ac:dyDescent="0.2">
      <c r="I924" s="59"/>
    </row>
    <row r="925" spans="9:9" ht="10.199999999999999" x14ac:dyDescent="0.2">
      <c r="I925" s="59"/>
    </row>
    <row r="926" spans="9:9" ht="10.199999999999999" x14ac:dyDescent="0.2">
      <c r="I926" s="59"/>
    </row>
    <row r="927" spans="9:9" ht="10.199999999999999" x14ac:dyDescent="0.2">
      <c r="I927" s="59"/>
    </row>
    <row r="928" spans="9:9" ht="10.199999999999999" x14ac:dyDescent="0.2">
      <c r="I928" s="59"/>
    </row>
    <row r="929" spans="9:9" ht="10.199999999999999" x14ac:dyDescent="0.2">
      <c r="I929" s="59"/>
    </row>
    <row r="930" spans="9:9" ht="10.199999999999999" x14ac:dyDescent="0.2">
      <c r="I930" s="59"/>
    </row>
    <row r="931" spans="9:9" ht="10.199999999999999" x14ac:dyDescent="0.2">
      <c r="I931" s="59"/>
    </row>
    <row r="932" spans="9:9" ht="10.199999999999999" x14ac:dyDescent="0.2">
      <c r="I932" s="59"/>
    </row>
    <row r="933" spans="9:9" ht="10.199999999999999" x14ac:dyDescent="0.2">
      <c r="I933" s="59"/>
    </row>
    <row r="934" spans="9:9" ht="10.199999999999999" x14ac:dyDescent="0.2">
      <c r="I934" s="59"/>
    </row>
    <row r="935" spans="9:9" ht="10.199999999999999" x14ac:dyDescent="0.2">
      <c r="I935" s="59"/>
    </row>
    <row r="936" spans="9:9" ht="10.199999999999999" x14ac:dyDescent="0.2">
      <c r="I936" s="59"/>
    </row>
    <row r="937" spans="9:9" ht="10.199999999999999" x14ac:dyDescent="0.2">
      <c r="I937" s="59"/>
    </row>
    <row r="938" spans="9:9" ht="10.199999999999999" x14ac:dyDescent="0.2">
      <c r="I938" s="59"/>
    </row>
    <row r="939" spans="9:9" ht="10.199999999999999" x14ac:dyDescent="0.2">
      <c r="I939" s="59"/>
    </row>
    <row r="940" spans="9:9" ht="10.199999999999999" x14ac:dyDescent="0.2">
      <c r="I940" s="59"/>
    </row>
    <row r="941" spans="9:9" ht="10.199999999999999" x14ac:dyDescent="0.2">
      <c r="I941" s="59"/>
    </row>
    <row r="942" spans="9:9" ht="10.199999999999999" x14ac:dyDescent="0.2">
      <c r="I942" s="59"/>
    </row>
    <row r="943" spans="9:9" ht="10.199999999999999" x14ac:dyDescent="0.2">
      <c r="I943" s="59"/>
    </row>
    <row r="944" spans="9:9" ht="10.199999999999999" x14ac:dyDescent="0.2">
      <c r="I944" s="59"/>
    </row>
    <row r="945" spans="9:9" ht="10.199999999999999" x14ac:dyDescent="0.2">
      <c r="I945" s="59"/>
    </row>
    <row r="946" spans="9:9" ht="10.199999999999999" x14ac:dyDescent="0.2">
      <c r="I946" s="59"/>
    </row>
    <row r="947" spans="9:9" ht="10.199999999999999" x14ac:dyDescent="0.2">
      <c r="I947" s="59"/>
    </row>
    <row r="948" spans="9:9" ht="10.199999999999999" x14ac:dyDescent="0.2">
      <c r="I948" s="59"/>
    </row>
    <row r="949" spans="9:9" ht="10.199999999999999" x14ac:dyDescent="0.2">
      <c r="I949" s="59"/>
    </row>
    <row r="950" spans="9:9" ht="10.199999999999999" x14ac:dyDescent="0.2">
      <c r="I950" s="59"/>
    </row>
    <row r="951" spans="9:9" ht="10.199999999999999" x14ac:dyDescent="0.2">
      <c r="I951" s="59"/>
    </row>
    <row r="952" spans="9:9" ht="10.199999999999999" x14ac:dyDescent="0.2">
      <c r="I952" s="59"/>
    </row>
    <row r="953" spans="9:9" ht="10.199999999999999" x14ac:dyDescent="0.2">
      <c r="I953" s="59"/>
    </row>
    <row r="954" spans="9:9" ht="10.199999999999999" x14ac:dyDescent="0.2">
      <c r="I954" s="59"/>
    </row>
    <row r="955" spans="9:9" ht="10.199999999999999" x14ac:dyDescent="0.2">
      <c r="I955" s="59"/>
    </row>
    <row r="956" spans="9:9" ht="10.199999999999999" x14ac:dyDescent="0.2">
      <c r="I956" s="59"/>
    </row>
    <row r="957" spans="9:9" ht="10.199999999999999" x14ac:dyDescent="0.2">
      <c r="I957" s="59"/>
    </row>
    <row r="958" spans="9:9" ht="10.199999999999999" x14ac:dyDescent="0.2">
      <c r="I958" s="59"/>
    </row>
    <row r="959" spans="9:9" ht="10.199999999999999" x14ac:dyDescent="0.2">
      <c r="I959" s="59"/>
    </row>
    <row r="960" spans="9:9" ht="10.199999999999999" x14ac:dyDescent="0.2">
      <c r="I960" s="59"/>
    </row>
    <row r="961" spans="9:9" ht="10.199999999999999" x14ac:dyDescent="0.2">
      <c r="I961" s="59"/>
    </row>
    <row r="962" spans="9:9" ht="10.199999999999999" x14ac:dyDescent="0.2">
      <c r="I962" s="59"/>
    </row>
    <row r="963" spans="9:9" ht="10.199999999999999" x14ac:dyDescent="0.2">
      <c r="I963" s="59"/>
    </row>
    <row r="964" spans="9:9" ht="10.199999999999999" x14ac:dyDescent="0.2">
      <c r="I964" s="59"/>
    </row>
    <row r="965" spans="9:9" ht="10.199999999999999" x14ac:dyDescent="0.2">
      <c r="I965" s="59"/>
    </row>
    <row r="966" spans="9:9" ht="10.199999999999999" x14ac:dyDescent="0.2">
      <c r="I966" s="59"/>
    </row>
    <row r="967" spans="9:9" ht="10.199999999999999" x14ac:dyDescent="0.2">
      <c r="I967" s="59"/>
    </row>
    <row r="968" spans="9:9" ht="10.199999999999999" x14ac:dyDescent="0.2">
      <c r="I968" s="59"/>
    </row>
    <row r="969" spans="9:9" ht="10.199999999999999" x14ac:dyDescent="0.2">
      <c r="I969" s="59"/>
    </row>
    <row r="970" spans="9:9" ht="10.199999999999999" x14ac:dyDescent="0.2">
      <c r="I970" s="59"/>
    </row>
    <row r="971" spans="9:9" ht="10.199999999999999" x14ac:dyDescent="0.2">
      <c r="I971" s="59"/>
    </row>
    <row r="972" spans="9:9" ht="10.199999999999999" x14ac:dyDescent="0.2">
      <c r="I972" s="59"/>
    </row>
    <row r="973" spans="9:9" ht="10.199999999999999" x14ac:dyDescent="0.2">
      <c r="I973" s="59"/>
    </row>
    <row r="974" spans="9:9" ht="10.199999999999999" x14ac:dyDescent="0.2">
      <c r="I974" s="59"/>
    </row>
    <row r="975" spans="9:9" ht="10.199999999999999" x14ac:dyDescent="0.2">
      <c r="I975" s="59"/>
    </row>
    <row r="976" spans="9:9" ht="10.199999999999999" x14ac:dyDescent="0.2">
      <c r="I976" s="59"/>
    </row>
    <row r="977" spans="9:9" ht="10.199999999999999" x14ac:dyDescent="0.2">
      <c r="I977" s="59"/>
    </row>
    <row r="978" spans="9:9" ht="10.199999999999999" x14ac:dyDescent="0.2">
      <c r="I978" s="59"/>
    </row>
    <row r="979" spans="9:9" ht="10.199999999999999" x14ac:dyDescent="0.2">
      <c r="I979" s="59"/>
    </row>
    <row r="980" spans="9:9" ht="10.199999999999999" x14ac:dyDescent="0.2">
      <c r="I980" s="59"/>
    </row>
    <row r="981" spans="9:9" ht="10.199999999999999" x14ac:dyDescent="0.2">
      <c r="I981" s="59"/>
    </row>
    <row r="982" spans="9:9" ht="10.199999999999999" x14ac:dyDescent="0.2">
      <c r="I982" s="59"/>
    </row>
    <row r="983" spans="9:9" ht="10.199999999999999" x14ac:dyDescent="0.2">
      <c r="I983" s="59"/>
    </row>
    <row r="984" spans="9:9" ht="10.199999999999999" x14ac:dyDescent="0.2">
      <c r="I984" s="59"/>
    </row>
    <row r="985" spans="9:9" ht="10.199999999999999" x14ac:dyDescent="0.2">
      <c r="I985" s="59"/>
    </row>
    <row r="986" spans="9:9" ht="10.199999999999999" x14ac:dyDescent="0.2">
      <c r="I986" s="59"/>
    </row>
    <row r="987" spans="9:9" ht="10.199999999999999" x14ac:dyDescent="0.2">
      <c r="I987" s="59"/>
    </row>
    <row r="988" spans="9:9" ht="10.199999999999999" x14ac:dyDescent="0.2">
      <c r="I988" s="59"/>
    </row>
    <row r="989" spans="9:9" ht="10.199999999999999" x14ac:dyDescent="0.2">
      <c r="I989" s="59"/>
    </row>
    <row r="990" spans="9:9" ht="10.199999999999999" x14ac:dyDescent="0.2">
      <c r="I990" s="59"/>
    </row>
    <row r="991" spans="9:9" ht="10.199999999999999" x14ac:dyDescent="0.2">
      <c r="I991" s="59"/>
    </row>
    <row r="992" spans="9:9" ht="10.199999999999999" x14ac:dyDescent="0.2">
      <c r="I992" s="59"/>
    </row>
    <row r="993" spans="9:9" ht="10.199999999999999" x14ac:dyDescent="0.2">
      <c r="I993" s="59"/>
    </row>
    <row r="994" spans="9:9" ht="10.199999999999999" x14ac:dyDescent="0.2">
      <c r="I994" s="59"/>
    </row>
    <row r="995" spans="9:9" ht="10.199999999999999" x14ac:dyDescent="0.2">
      <c r="I995" s="59"/>
    </row>
    <row r="996" spans="9:9" ht="10.199999999999999" x14ac:dyDescent="0.2">
      <c r="I996" s="59"/>
    </row>
    <row r="997" spans="9:9" ht="10.199999999999999" x14ac:dyDescent="0.2">
      <c r="I997" s="59"/>
    </row>
    <row r="998" spans="9:9" ht="10.199999999999999" x14ac:dyDescent="0.2">
      <c r="I998" s="59"/>
    </row>
    <row r="999" spans="9:9" ht="10.199999999999999" x14ac:dyDescent="0.2">
      <c r="I999" s="59"/>
    </row>
    <row r="1000" spans="9:9" ht="10.199999999999999" x14ac:dyDescent="0.2">
      <c r="I1000" s="59"/>
    </row>
    <row r="1001" spans="9:9" ht="10.199999999999999" x14ac:dyDescent="0.2">
      <c r="I1001" s="59"/>
    </row>
    <row r="1002" spans="9:9" ht="10.199999999999999" x14ac:dyDescent="0.2">
      <c r="I1002" s="59"/>
    </row>
    <row r="1003" spans="9:9" ht="10.199999999999999" x14ac:dyDescent="0.2">
      <c r="I1003" s="59"/>
    </row>
    <row r="1004" spans="9:9" ht="10.199999999999999" x14ac:dyDescent="0.2">
      <c r="I1004" s="59"/>
    </row>
    <row r="1005" spans="9:9" ht="10.199999999999999" x14ac:dyDescent="0.2">
      <c r="I1005" s="59"/>
    </row>
    <row r="1006" spans="9:9" ht="10.199999999999999" x14ac:dyDescent="0.2">
      <c r="I1006" s="59"/>
    </row>
    <row r="1007" spans="9:9" ht="10.199999999999999" x14ac:dyDescent="0.2">
      <c r="I1007" s="59"/>
    </row>
    <row r="1008" spans="9:9" ht="10.199999999999999" x14ac:dyDescent="0.2">
      <c r="I1008" s="59"/>
    </row>
    <row r="1009" spans="9:9" ht="10.199999999999999" x14ac:dyDescent="0.2">
      <c r="I1009" s="59"/>
    </row>
    <row r="1010" spans="9:9" ht="10.199999999999999" x14ac:dyDescent="0.2">
      <c r="I1010" s="59"/>
    </row>
    <row r="1011" spans="9:9" ht="10.199999999999999" x14ac:dyDescent="0.2">
      <c r="I1011" s="59"/>
    </row>
    <row r="1012" spans="9:9" ht="10.199999999999999" x14ac:dyDescent="0.2">
      <c r="I1012" s="59"/>
    </row>
    <row r="1013" spans="9:9" ht="10.199999999999999" x14ac:dyDescent="0.2">
      <c r="I1013" s="59"/>
    </row>
    <row r="1014" spans="9:9" ht="10.199999999999999" x14ac:dyDescent="0.2">
      <c r="I1014" s="59"/>
    </row>
    <row r="1015" spans="9:9" ht="10.199999999999999" x14ac:dyDescent="0.2">
      <c r="I1015" s="59"/>
    </row>
    <row r="1016" spans="9:9" ht="10.199999999999999" x14ac:dyDescent="0.2">
      <c r="I1016" s="59"/>
    </row>
    <row r="1017" spans="9:9" ht="10.199999999999999" x14ac:dyDescent="0.2">
      <c r="I1017" s="59"/>
    </row>
    <row r="1018" spans="9:9" ht="10.199999999999999" x14ac:dyDescent="0.2">
      <c r="I1018" s="59"/>
    </row>
    <row r="1019" spans="9:9" ht="10.199999999999999" x14ac:dyDescent="0.2">
      <c r="I1019" s="59"/>
    </row>
    <row r="1020" spans="9:9" ht="10.199999999999999" x14ac:dyDescent="0.2">
      <c r="I1020" s="59"/>
    </row>
    <row r="1021" spans="9:9" ht="10.199999999999999" x14ac:dyDescent="0.2">
      <c r="I1021" s="59"/>
    </row>
    <row r="1022" spans="9:9" ht="10.199999999999999" x14ac:dyDescent="0.2">
      <c r="I1022" s="59"/>
    </row>
    <row r="1023" spans="9:9" ht="10.199999999999999" x14ac:dyDescent="0.2">
      <c r="I1023" s="59"/>
    </row>
    <row r="1024" spans="9:9" ht="10.199999999999999" x14ac:dyDescent="0.2">
      <c r="I1024" s="59"/>
    </row>
    <row r="1025" spans="9:9" ht="10.199999999999999" x14ac:dyDescent="0.2">
      <c r="I1025" s="59"/>
    </row>
    <row r="1026" spans="9:9" ht="10.199999999999999" x14ac:dyDescent="0.2">
      <c r="I1026" s="59"/>
    </row>
    <row r="1027" spans="9:9" ht="10.199999999999999" x14ac:dyDescent="0.2">
      <c r="I1027" s="59"/>
    </row>
    <row r="1028" spans="9:9" ht="10.199999999999999" x14ac:dyDescent="0.2">
      <c r="I1028" s="59"/>
    </row>
    <row r="1029" spans="9:9" ht="10.199999999999999" x14ac:dyDescent="0.2">
      <c r="I1029" s="59"/>
    </row>
    <row r="1030" spans="9:9" ht="10.199999999999999" x14ac:dyDescent="0.2">
      <c r="I1030" s="59"/>
    </row>
    <row r="1031" spans="9:9" ht="10.199999999999999" x14ac:dyDescent="0.2">
      <c r="I1031" s="59"/>
    </row>
    <row r="1032" spans="9:9" ht="10.199999999999999" x14ac:dyDescent="0.2">
      <c r="I1032" s="59"/>
    </row>
    <row r="1033" spans="9:9" ht="10.199999999999999" x14ac:dyDescent="0.2">
      <c r="I1033" s="59"/>
    </row>
    <row r="1034" spans="9:9" ht="10.199999999999999" x14ac:dyDescent="0.2">
      <c r="I1034" s="59"/>
    </row>
    <row r="1035" spans="9:9" ht="10.199999999999999" x14ac:dyDescent="0.2">
      <c r="I1035" s="59"/>
    </row>
    <row r="1036" spans="9:9" ht="10.199999999999999" x14ac:dyDescent="0.2">
      <c r="I1036" s="59"/>
    </row>
    <row r="1037" spans="9:9" ht="10.199999999999999" x14ac:dyDescent="0.2">
      <c r="I1037" s="59"/>
    </row>
    <row r="1038" spans="9:9" ht="10.199999999999999" x14ac:dyDescent="0.2">
      <c r="I1038" s="59"/>
    </row>
    <row r="1039" spans="9:9" ht="10.199999999999999" x14ac:dyDescent="0.2">
      <c r="I1039" s="59"/>
    </row>
    <row r="1040" spans="9:9" ht="10.199999999999999" x14ac:dyDescent="0.2">
      <c r="I1040" s="59"/>
    </row>
    <row r="1041" spans="9:9" ht="10.199999999999999" x14ac:dyDescent="0.2">
      <c r="I1041" s="59"/>
    </row>
    <row r="1042" spans="9:9" ht="10.199999999999999" x14ac:dyDescent="0.2">
      <c r="I1042" s="59"/>
    </row>
    <row r="1043" spans="9:9" ht="10.199999999999999" x14ac:dyDescent="0.2">
      <c r="I1043" s="59"/>
    </row>
    <row r="1044" spans="9:9" ht="10.199999999999999" x14ac:dyDescent="0.2">
      <c r="I1044" s="59"/>
    </row>
    <row r="1045" spans="9:9" ht="10.199999999999999" x14ac:dyDescent="0.2">
      <c r="I1045" s="59"/>
    </row>
    <row r="1046" spans="9:9" ht="10.199999999999999" x14ac:dyDescent="0.2">
      <c r="I1046" s="59"/>
    </row>
    <row r="1047" spans="9:9" ht="10.199999999999999" x14ac:dyDescent="0.2">
      <c r="I1047" s="59"/>
    </row>
    <row r="1048" spans="9:9" ht="10.199999999999999" x14ac:dyDescent="0.2">
      <c r="I1048" s="59"/>
    </row>
    <row r="1049" spans="9:9" ht="10.199999999999999" x14ac:dyDescent="0.2">
      <c r="I1049" s="59"/>
    </row>
    <row r="1050" spans="9:9" ht="10.199999999999999" x14ac:dyDescent="0.2">
      <c r="I1050" s="59"/>
    </row>
    <row r="1051" spans="9:9" ht="10.199999999999999" x14ac:dyDescent="0.2">
      <c r="I1051" s="59"/>
    </row>
    <row r="1052" spans="9:9" ht="10.199999999999999" x14ac:dyDescent="0.2">
      <c r="I1052" s="59"/>
    </row>
    <row r="1053" spans="9:9" ht="10.199999999999999" x14ac:dyDescent="0.2">
      <c r="I1053" s="59"/>
    </row>
    <row r="1054" spans="9:9" ht="10.199999999999999" x14ac:dyDescent="0.2">
      <c r="I1054" s="59"/>
    </row>
    <row r="1055" spans="9:9" ht="10.199999999999999" x14ac:dyDescent="0.2">
      <c r="I1055" s="59"/>
    </row>
    <row r="1056" spans="9:9" ht="10.199999999999999" x14ac:dyDescent="0.2">
      <c r="I1056" s="59"/>
    </row>
    <row r="1057" spans="9:9" ht="10.199999999999999" x14ac:dyDescent="0.2">
      <c r="I1057" s="59"/>
    </row>
    <row r="1058" spans="9:9" ht="10.199999999999999" x14ac:dyDescent="0.2">
      <c r="I1058" s="59"/>
    </row>
    <row r="1059" spans="9:9" ht="10.199999999999999" x14ac:dyDescent="0.2">
      <c r="I1059" s="59"/>
    </row>
    <row r="1060" spans="9:9" ht="10.199999999999999" x14ac:dyDescent="0.2">
      <c r="I1060" s="59"/>
    </row>
    <row r="1061" spans="9:9" ht="10.199999999999999" x14ac:dyDescent="0.2">
      <c r="I1061" s="59"/>
    </row>
    <row r="1062" spans="9:9" ht="10.199999999999999" x14ac:dyDescent="0.2">
      <c r="I1062" s="59"/>
    </row>
    <row r="1063" spans="9:9" ht="10.199999999999999" x14ac:dyDescent="0.2">
      <c r="I1063" s="59"/>
    </row>
    <row r="1064" spans="9:9" ht="10.199999999999999" x14ac:dyDescent="0.2">
      <c r="I1064" s="59"/>
    </row>
    <row r="1065" spans="9:9" ht="10.199999999999999" x14ac:dyDescent="0.2">
      <c r="I1065" s="59"/>
    </row>
    <row r="1066" spans="9:9" ht="10.199999999999999" x14ac:dyDescent="0.2">
      <c r="I1066" s="59"/>
    </row>
    <row r="1067" spans="9:9" ht="10.199999999999999" x14ac:dyDescent="0.2">
      <c r="I1067" s="59"/>
    </row>
    <row r="1068" spans="9:9" ht="10.199999999999999" x14ac:dyDescent="0.2">
      <c r="I1068" s="59"/>
    </row>
    <row r="1069" spans="9:9" ht="10.199999999999999" x14ac:dyDescent="0.2">
      <c r="I1069" s="59"/>
    </row>
    <row r="1070" spans="9:9" ht="10.199999999999999" x14ac:dyDescent="0.2">
      <c r="I1070" s="59"/>
    </row>
    <row r="1071" spans="9:9" ht="10.199999999999999" x14ac:dyDescent="0.2">
      <c r="I1071" s="59"/>
    </row>
    <row r="1072" spans="9:9" ht="10.199999999999999" x14ac:dyDescent="0.2">
      <c r="I1072" s="59"/>
    </row>
    <row r="1073" spans="9:9" ht="10.199999999999999" x14ac:dyDescent="0.2">
      <c r="I1073" s="59"/>
    </row>
    <row r="1074" spans="9:9" ht="10.199999999999999" x14ac:dyDescent="0.2">
      <c r="I1074" s="59"/>
    </row>
    <row r="1075" spans="9:9" ht="10.199999999999999" x14ac:dyDescent="0.2">
      <c r="I1075" s="59"/>
    </row>
    <row r="1076" spans="9:9" ht="10.199999999999999" x14ac:dyDescent="0.2">
      <c r="I1076" s="59"/>
    </row>
    <row r="1077" spans="9:9" ht="10.199999999999999" x14ac:dyDescent="0.2">
      <c r="I1077" s="59"/>
    </row>
    <row r="1078" spans="9:9" ht="10.199999999999999" x14ac:dyDescent="0.2">
      <c r="I1078" s="59"/>
    </row>
    <row r="1079" spans="9:9" ht="10.199999999999999" x14ac:dyDescent="0.2">
      <c r="I1079" s="59"/>
    </row>
    <row r="1080" spans="9:9" ht="10.199999999999999" x14ac:dyDescent="0.2">
      <c r="I1080" s="59"/>
    </row>
    <row r="1081" spans="9:9" ht="10.199999999999999" x14ac:dyDescent="0.2">
      <c r="I1081" s="59"/>
    </row>
    <row r="1082" spans="9:9" ht="10.199999999999999" x14ac:dyDescent="0.2">
      <c r="I1082" s="59"/>
    </row>
    <row r="1083" spans="9:9" ht="10.199999999999999" x14ac:dyDescent="0.2">
      <c r="I1083" s="59"/>
    </row>
    <row r="1084" spans="9:9" ht="10.199999999999999" x14ac:dyDescent="0.2">
      <c r="I1084" s="59"/>
    </row>
    <row r="1085" spans="9:9" ht="10.199999999999999" x14ac:dyDescent="0.2">
      <c r="I1085" s="59"/>
    </row>
    <row r="1086" spans="9:9" ht="10.199999999999999" x14ac:dyDescent="0.2">
      <c r="I1086" s="59"/>
    </row>
    <row r="1087" spans="9:9" ht="10.199999999999999" x14ac:dyDescent="0.2">
      <c r="I1087" s="59"/>
    </row>
    <row r="1088" spans="9:9" ht="10.199999999999999" x14ac:dyDescent="0.2">
      <c r="I1088" s="59"/>
    </row>
    <row r="1089" spans="9:9" ht="10.199999999999999" x14ac:dyDescent="0.2">
      <c r="I1089" s="59"/>
    </row>
    <row r="1090" spans="9:9" ht="10.199999999999999" x14ac:dyDescent="0.2">
      <c r="I1090" s="59"/>
    </row>
    <row r="1091" spans="9:9" ht="10.199999999999999" x14ac:dyDescent="0.2">
      <c r="I1091" s="59"/>
    </row>
    <row r="1092" spans="9:9" ht="10.199999999999999" x14ac:dyDescent="0.2">
      <c r="I1092" s="59"/>
    </row>
    <row r="1093" spans="9:9" ht="10.199999999999999" x14ac:dyDescent="0.2">
      <c r="I1093" s="59"/>
    </row>
    <row r="1094" spans="9:9" ht="10.199999999999999" x14ac:dyDescent="0.2">
      <c r="I1094" s="59"/>
    </row>
    <row r="1095" spans="9:9" ht="10.199999999999999" x14ac:dyDescent="0.2">
      <c r="I1095" s="59"/>
    </row>
    <row r="1096" spans="9:9" ht="10.199999999999999" x14ac:dyDescent="0.2">
      <c r="I1096" s="59"/>
    </row>
    <row r="1097" spans="9:9" ht="10.199999999999999" x14ac:dyDescent="0.2">
      <c r="I1097" s="59"/>
    </row>
    <row r="1098" spans="9:9" ht="10.199999999999999" x14ac:dyDescent="0.2">
      <c r="I1098" s="59"/>
    </row>
    <row r="1099" spans="9:9" ht="10.199999999999999" x14ac:dyDescent="0.2">
      <c r="I1099" s="59"/>
    </row>
    <row r="1100" spans="9:9" ht="10.199999999999999" x14ac:dyDescent="0.2">
      <c r="I1100" s="59"/>
    </row>
    <row r="1101" spans="9:9" ht="10.199999999999999" x14ac:dyDescent="0.2">
      <c r="I1101" s="59"/>
    </row>
    <row r="1102" spans="9:9" ht="10.199999999999999" x14ac:dyDescent="0.2">
      <c r="I1102" s="59"/>
    </row>
    <row r="1103" spans="9:9" ht="10.199999999999999" x14ac:dyDescent="0.2">
      <c r="I1103" s="59"/>
    </row>
    <row r="1104" spans="9:9" ht="10.199999999999999" x14ac:dyDescent="0.2">
      <c r="I1104" s="59"/>
    </row>
    <row r="1105" spans="9:9" ht="10.199999999999999" x14ac:dyDescent="0.2">
      <c r="I1105" s="59"/>
    </row>
    <row r="1106" spans="9:9" ht="10.199999999999999" x14ac:dyDescent="0.2">
      <c r="I1106" s="59"/>
    </row>
    <row r="1107" spans="9:9" ht="10.199999999999999" x14ac:dyDescent="0.2">
      <c r="I1107" s="59"/>
    </row>
    <row r="1108" spans="9:9" ht="10.199999999999999" x14ac:dyDescent="0.2">
      <c r="I1108" s="59"/>
    </row>
    <row r="1109" spans="9:9" ht="10.199999999999999" x14ac:dyDescent="0.2">
      <c r="I1109" s="59"/>
    </row>
    <row r="1110" spans="9:9" ht="10.199999999999999" x14ac:dyDescent="0.2">
      <c r="I1110" s="59"/>
    </row>
    <row r="1111" spans="9:9" ht="10.199999999999999" x14ac:dyDescent="0.2">
      <c r="I1111" s="59"/>
    </row>
    <row r="1112" spans="9:9" ht="10.199999999999999" x14ac:dyDescent="0.2">
      <c r="I1112" s="59"/>
    </row>
    <row r="1113" spans="9:9" ht="10.199999999999999" x14ac:dyDescent="0.2">
      <c r="I1113" s="59"/>
    </row>
    <row r="1114" spans="9:9" ht="10.199999999999999" x14ac:dyDescent="0.2">
      <c r="I1114" s="59"/>
    </row>
    <row r="1115" spans="9:9" ht="10.199999999999999" x14ac:dyDescent="0.2">
      <c r="I1115" s="59"/>
    </row>
    <row r="1116" spans="9:9" ht="10.199999999999999" x14ac:dyDescent="0.2">
      <c r="I1116" s="59"/>
    </row>
    <row r="1117" spans="9:9" ht="10.199999999999999" x14ac:dyDescent="0.2">
      <c r="I1117" s="59"/>
    </row>
    <row r="1118" spans="9:9" ht="10.199999999999999" x14ac:dyDescent="0.2">
      <c r="I1118" s="59"/>
    </row>
    <row r="1119" spans="9:9" ht="10.199999999999999" x14ac:dyDescent="0.2">
      <c r="I1119" s="59"/>
    </row>
    <row r="1120" spans="9:9" ht="10.199999999999999" x14ac:dyDescent="0.2">
      <c r="I1120" s="59"/>
    </row>
    <row r="1121" spans="9:9" ht="10.199999999999999" x14ac:dyDescent="0.2">
      <c r="I1121" s="59"/>
    </row>
    <row r="1122" spans="9:9" ht="10.199999999999999" x14ac:dyDescent="0.2">
      <c r="I1122" s="59"/>
    </row>
    <row r="1123" spans="9:9" ht="10.199999999999999" x14ac:dyDescent="0.2">
      <c r="I1123" s="59"/>
    </row>
    <row r="1124" spans="9:9" ht="10.199999999999999" x14ac:dyDescent="0.2">
      <c r="I1124" s="59"/>
    </row>
    <row r="1125" spans="9:9" ht="10.199999999999999" x14ac:dyDescent="0.2">
      <c r="I1125" s="59"/>
    </row>
    <row r="1126" spans="9:9" ht="10.199999999999999" x14ac:dyDescent="0.2">
      <c r="I1126" s="59"/>
    </row>
    <row r="1127" spans="9:9" ht="10.199999999999999" x14ac:dyDescent="0.2">
      <c r="I1127" s="59"/>
    </row>
    <row r="1128" spans="9:9" ht="10.199999999999999" x14ac:dyDescent="0.2">
      <c r="I1128" s="59"/>
    </row>
    <row r="1129" spans="9:9" ht="10.199999999999999" x14ac:dyDescent="0.2">
      <c r="I1129" s="59"/>
    </row>
    <row r="1130" spans="9:9" ht="10.199999999999999" x14ac:dyDescent="0.2">
      <c r="I1130" s="59"/>
    </row>
    <row r="1131" spans="9:9" ht="10.199999999999999" x14ac:dyDescent="0.2">
      <c r="I1131" s="59"/>
    </row>
    <row r="1132" spans="9:9" ht="10.199999999999999" x14ac:dyDescent="0.2">
      <c r="I1132" s="59"/>
    </row>
    <row r="1133" spans="9:9" ht="10.199999999999999" x14ac:dyDescent="0.2">
      <c r="I1133" s="59"/>
    </row>
    <row r="1134" spans="9:9" ht="10.199999999999999" x14ac:dyDescent="0.2">
      <c r="I1134" s="59"/>
    </row>
    <row r="1135" spans="9:9" ht="10.199999999999999" x14ac:dyDescent="0.2">
      <c r="I1135" s="59"/>
    </row>
    <row r="1136" spans="9:9" ht="10.199999999999999" x14ac:dyDescent="0.2">
      <c r="I1136" s="59"/>
    </row>
    <row r="1137" spans="9:9" ht="10.199999999999999" x14ac:dyDescent="0.2">
      <c r="I1137" s="59"/>
    </row>
    <row r="1138" spans="9:9" ht="10.199999999999999" x14ac:dyDescent="0.2">
      <c r="I1138" s="59"/>
    </row>
    <row r="1139" spans="9:9" ht="10.199999999999999" x14ac:dyDescent="0.2">
      <c r="I1139" s="59"/>
    </row>
    <row r="1140" spans="9:9" ht="10.199999999999999" x14ac:dyDescent="0.2">
      <c r="I1140" s="59"/>
    </row>
    <row r="1141" spans="9:9" ht="10.199999999999999" x14ac:dyDescent="0.2">
      <c r="I1141" s="59"/>
    </row>
    <row r="1142" spans="9:9" ht="10.199999999999999" x14ac:dyDescent="0.2">
      <c r="I1142" s="59"/>
    </row>
    <row r="1143" spans="9:9" ht="10.199999999999999" x14ac:dyDescent="0.2">
      <c r="I1143" s="59"/>
    </row>
    <row r="1144" spans="9:9" ht="10.199999999999999" x14ac:dyDescent="0.2">
      <c r="I1144" s="59"/>
    </row>
    <row r="1145" spans="9:9" ht="10.199999999999999" x14ac:dyDescent="0.2">
      <c r="I1145" s="59"/>
    </row>
    <row r="1146" spans="9:9" ht="10.199999999999999" x14ac:dyDescent="0.2">
      <c r="I1146" s="59"/>
    </row>
    <row r="1147" spans="9:9" ht="10.199999999999999" x14ac:dyDescent="0.2">
      <c r="I1147" s="59"/>
    </row>
    <row r="1148" spans="9:9" ht="10.199999999999999" x14ac:dyDescent="0.2">
      <c r="I1148" s="59"/>
    </row>
    <row r="1149" spans="9:9" ht="10.199999999999999" x14ac:dyDescent="0.2">
      <c r="I1149" s="59"/>
    </row>
    <row r="1150" spans="9:9" ht="10.199999999999999" x14ac:dyDescent="0.2">
      <c r="I1150" s="59"/>
    </row>
    <row r="1151" spans="9:9" ht="10.199999999999999" x14ac:dyDescent="0.2">
      <c r="I1151" s="59"/>
    </row>
    <row r="1152" spans="9:9" ht="10.199999999999999" x14ac:dyDescent="0.2">
      <c r="I1152" s="59"/>
    </row>
    <row r="1153" spans="9:9" ht="10.199999999999999" x14ac:dyDescent="0.2">
      <c r="I1153" s="59"/>
    </row>
    <row r="1154" spans="9:9" ht="10.199999999999999" x14ac:dyDescent="0.2">
      <c r="I1154" s="59"/>
    </row>
    <row r="1155" spans="9:9" ht="10.199999999999999" x14ac:dyDescent="0.2">
      <c r="I1155" s="59"/>
    </row>
    <row r="1156" spans="9:9" ht="10.199999999999999" x14ac:dyDescent="0.2">
      <c r="I1156" s="59"/>
    </row>
    <row r="1157" spans="9:9" ht="10.199999999999999" x14ac:dyDescent="0.2">
      <c r="I1157" s="59"/>
    </row>
    <row r="1158" spans="9:9" ht="10.199999999999999" x14ac:dyDescent="0.2">
      <c r="I1158" s="59"/>
    </row>
    <row r="1159" spans="9:9" ht="10.199999999999999" x14ac:dyDescent="0.2">
      <c r="I1159" s="59"/>
    </row>
    <row r="1160" spans="9:9" ht="10.199999999999999" x14ac:dyDescent="0.2">
      <c r="I1160" s="59"/>
    </row>
    <row r="1161" spans="9:9" ht="10.199999999999999" x14ac:dyDescent="0.2">
      <c r="I1161" s="59"/>
    </row>
    <row r="1162" spans="9:9" ht="10.199999999999999" x14ac:dyDescent="0.2">
      <c r="I1162" s="59"/>
    </row>
    <row r="1163" spans="9:9" ht="10.199999999999999" x14ac:dyDescent="0.2">
      <c r="I1163" s="59"/>
    </row>
    <row r="1164" spans="9:9" ht="10.199999999999999" x14ac:dyDescent="0.2">
      <c r="I1164" s="59"/>
    </row>
  </sheetData>
  <mergeCells count="8">
    <mergeCell ref="D11:G11"/>
    <mergeCell ref="B14:B28"/>
    <mergeCell ref="B30:B39"/>
    <mergeCell ref="C10:I10"/>
    <mergeCell ref="C1:I6"/>
    <mergeCell ref="C7:I7"/>
    <mergeCell ref="C8:I8"/>
    <mergeCell ref="C9:I9"/>
  </mergeCells>
  <phoneticPr fontId="12" type="noConversion"/>
  <dataValidations count="6">
    <dataValidation type="list" allowBlank="1" showInputMessage="1" showErrorMessage="1" sqref="E30:E39" xr:uid="{00000000-0002-0000-0100-000000000000}">
      <formula1>listalicenze2021_2</formula1>
    </dataValidation>
    <dataValidation type="list" allowBlank="1" showInputMessage="1" showErrorMessage="1" sqref="F30:F38 H14:H28" xr:uid="{00000000-0002-0000-0100-000001000000}">
      <formula1>INDIRECT(E14)</formula1>
    </dataValidation>
    <dataValidation type="list" allowBlank="1" showInputMessage="1" showErrorMessage="1" sqref="E14:E28" xr:uid="{00000000-0002-0000-0100-000002000000}">
      <formula1>Listaicenze2021</formula1>
    </dataValidation>
    <dataValidation type="list" allowBlank="1" showInputMessage="1" showErrorMessage="1" sqref="G14:G28" xr:uid="{00000000-0002-0000-0100-000003000000}">
      <formula1>LISTA_LICENZE_2020</formula1>
    </dataValidation>
    <dataValidation type="list" allowBlank="1" showInputMessage="1" showErrorMessage="1" sqref="F14" xr:uid="{00000000-0002-0000-0100-000004000000}">
      <formula1>INDIRECT($E$14)</formula1>
    </dataValidation>
    <dataValidation type="list" allowBlank="1" showInputMessage="1" showErrorMessage="1" sqref="F15:F28" xr:uid="{00000000-0002-0000-0100-000005000000}">
      <formula1>INDIRECT($E15)</formula1>
    </dataValidation>
  </dataValidations>
  <pageMargins left="0.7" right="0.7" top="0.75" bottom="0.75" header="0.3" footer="0.3"/>
  <pageSetup paperSize="9" scale="99" orientation="portrait" r:id="rId1"/>
  <rowBreaks count="2" manualBreakCount="2">
    <brk id="32" max="16383" man="1"/>
    <brk id="40" max="16383" man="1"/>
  </rowBreaks>
  <colBreaks count="1" manualBreakCount="1">
    <brk id="13" max="1048575" man="1"/>
  </colBreaks>
  <ignoredErrors>
    <ignoredError sqref="I30 I31:I39 I14:I28" calculatedColumn="1"/>
  </ignoredError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7"/>
  <sheetViews>
    <sheetView topLeftCell="A4" workbookViewId="0">
      <selection activeCell="A19" sqref="A19"/>
    </sheetView>
  </sheetViews>
  <sheetFormatPr defaultRowHeight="13.2" x14ac:dyDescent="0.25"/>
  <cols>
    <col min="1" max="1" width="46" customWidth="1"/>
    <col min="2" max="2" width="11.109375" customWidth="1"/>
    <col min="3" max="3" width="6.88671875" customWidth="1"/>
    <col min="4" max="15" width="16.88671875" customWidth="1"/>
  </cols>
  <sheetData>
    <row r="1" spans="1:2" x14ac:dyDescent="0.25">
      <c r="A1" s="49" t="s">
        <v>100</v>
      </c>
    </row>
    <row r="2" spans="1:2" x14ac:dyDescent="0.25">
      <c r="A2" s="49" t="s">
        <v>88</v>
      </c>
      <c r="B2" s="49">
        <v>20</v>
      </c>
    </row>
    <row r="3" spans="1:2" x14ac:dyDescent="0.25">
      <c r="A3" s="49" t="s">
        <v>87</v>
      </c>
      <c r="B3" s="49">
        <v>10</v>
      </c>
    </row>
    <row r="4" spans="1:2" x14ac:dyDescent="0.25">
      <c r="A4" s="49" t="s">
        <v>85</v>
      </c>
      <c r="B4" s="49">
        <v>40</v>
      </c>
    </row>
    <row r="5" spans="1:2" x14ac:dyDescent="0.25">
      <c r="A5" s="49" t="s">
        <v>84</v>
      </c>
      <c r="B5" s="49">
        <v>20</v>
      </c>
    </row>
    <row r="6" spans="1:2" x14ac:dyDescent="0.25">
      <c r="A6" s="49" t="s">
        <v>86</v>
      </c>
      <c r="B6" s="49">
        <v>85</v>
      </c>
    </row>
    <row r="7" spans="1:2" x14ac:dyDescent="0.25">
      <c r="A7" s="49" t="s">
        <v>80</v>
      </c>
      <c r="B7" s="49">
        <v>15</v>
      </c>
    </row>
    <row r="8" spans="1:2" x14ac:dyDescent="0.25">
      <c r="A8" s="49" t="s">
        <v>81</v>
      </c>
      <c r="B8" s="49">
        <v>40</v>
      </c>
    </row>
    <row r="9" spans="1:2" x14ac:dyDescent="0.25">
      <c r="A9" s="49" t="s">
        <v>82</v>
      </c>
      <c r="B9" s="49">
        <v>100</v>
      </c>
    </row>
    <row r="10" spans="1:2" x14ac:dyDescent="0.25">
      <c r="A10" s="49" t="s">
        <v>83</v>
      </c>
      <c r="B10" s="49">
        <v>55</v>
      </c>
    </row>
    <row r="12" spans="1:2" ht="13.8" thickBot="1" x14ac:dyDescent="0.3">
      <c r="A12" t="s">
        <v>90</v>
      </c>
      <c r="B12" s="50" t="s">
        <v>91</v>
      </c>
    </row>
    <row r="13" spans="1:2" ht="13.8" thickTop="1" x14ac:dyDescent="0.25">
      <c r="A13" t="s">
        <v>92</v>
      </c>
      <c r="B13" s="51">
        <v>80</v>
      </c>
    </row>
    <row r="14" spans="1:2" x14ac:dyDescent="0.25">
      <c r="A14" t="s">
        <v>93</v>
      </c>
      <c r="B14" s="52">
        <v>40</v>
      </c>
    </row>
    <row r="15" spans="1:2" x14ac:dyDescent="0.25">
      <c r="A15" t="s">
        <v>94</v>
      </c>
      <c r="B15" s="51">
        <v>150</v>
      </c>
    </row>
    <row r="16" spans="1:2" x14ac:dyDescent="0.25">
      <c r="A16" t="s">
        <v>95</v>
      </c>
      <c r="B16" s="52">
        <v>340</v>
      </c>
    </row>
    <row r="17" spans="1:2" x14ac:dyDescent="0.25">
      <c r="A17" t="s">
        <v>96</v>
      </c>
      <c r="B17" s="51">
        <v>75</v>
      </c>
    </row>
    <row r="18" spans="1:2" x14ac:dyDescent="0.25">
      <c r="A18" t="s">
        <v>97</v>
      </c>
      <c r="B18" s="52">
        <v>60</v>
      </c>
    </row>
    <row r="19" spans="1:2" x14ac:dyDescent="0.25">
      <c r="A19" t="s">
        <v>98</v>
      </c>
      <c r="B19" s="51">
        <v>210</v>
      </c>
    </row>
    <row r="20" spans="1:2" x14ac:dyDescent="0.25">
      <c r="A20" s="49" t="s">
        <v>99</v>
      </c>
      <c r="B20" s="52">
        <v>390</v>
      </c>
    </row>
    <row r="21" spans="1:2" x14ac:dyDescent="0.25">
      <c r="A21" t="s">
        <v>89</v>
      </c>
      <c r="B21" s="51">
        <v>150</v>
      </c>
    </row>
    <row r="22" spans="1:2" x14ac:dyDescent="0.25">
      <c r="A22" t="s">
        <v>108</v>
      </c>
      <c r="B22" s="52">
        <v>15</v>
      </c>
    </row>
    <row r="23" spans="1:2" x14ac:dyDescent="0.25">
      <c r="A23" t="s">
        <v>109</v>
      </c>
      <c r="B23" s="51">
        <v>10</v>
      </c>
    </row>
    <row r="24" spans="1:2" x14ac:dyDescent="0.25">
      <c r="A24" t="s">
        <v>110</v>
      </c>
      <c r="B24" s="51">
        <v>25</v>
      </c>
    </row>
    <row r="25" spans="1:2" x14ac:dyDescent="0.25">
      <c r="A25" t="s">
        <v>111</v>
      </c>
      <c r="B25" s="52">
        <v>-75</v>
      </c>
    </row>
    <row r="26" spans="1:2" x14ac:dyDescent="0.25">
      <c r="A26" t="s">
        <v>112</v>
      </c>
      <c r="B26" s="51">
        <v>25</v>
      </c>
    </row>
    <row r="27" spans="1:2" x14ac:dyDescent="0.25">
      <c r="A27" t="s">
        <v>113</v>
      </c>
      <c r="B27" s="52">
        <v>80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31</vt:i4>
      </vt:variant>
    </vt:vector>
  </HeadingPairs>
  <TitlesOfParts>
    <vt:vector size="34" baseType="lpstr">
      <vt:lpstr>Distinta Servizi Co.Re. 2021</vt:lpstr>
      <vt:lpstr>Licenze 2021</vt:lpstr>
      <vt:lpstr>Foglio3</vt:lpstr>
      <vt:lpstr>'Distinta Servizi Co.Re. 2021'!Area_stampa</vt:lpstr>
      <vt:lpstr>'Licenze 2021'!Area_stampa</vt:lpstr>
      <vt:lpstr>Assistente.Trial</vt:lpstr>
      <vt:lpstr>Assistente_Trial</vt:lpstr>
      <vt:lpstr>Duplicato_Licenza_Agonistica</vt:lpstr>
      <vt:lpstr>E_BIKE</vt:lpstr>
      <vt:lpstr>E_BIKE_one_event</vt:lpstr>
      <vt:lpstr>E_BIKE2021</vt:lpstr>
      <vt:lpstr>Fuoristrada</vt:lpstr>
      <vt:lpstr>Fuoristrada.Elite</vt:lpstr>
      <vt:lpstr>Fuoristrada_Amatoriale</vt:lpstr>
      <vt:lpstr>Fuoristrada_Elite</vt:lpstr>
      <vt:lpstr>Fuoristrada_One_Event_solo_formato_digitale</vt:lpstr>
      <vt:lpstr>Fuoristrada2021</vt:lpstr>
      <vt:lpstr>FuoristradaAmatoriale</vt:lpstr>
      <vt:lpstr>LISTA_LICENZE_2020</vt:lpstr>
      <vt:lpstr>Listaicenze2021</vt:lpstr>
      <vt:lpstr>listalicenze2021_2</vt:lpstr>
      <vt:lpstr>MINIROAD.MINIOFFROAD</vt:lpstr>
      <vt:lpstr>MINIROAD_MINIOFFROAD</vt:lpstr>
      <vt:lpstr>Passaggio_da_sport__selezionare_anche_la_licenza_2021_desiderata</vt:lpstr>
      <vt:lpstr>Pseudonimo_Licenza_Agonistica</vt:lpstr>
      <vt:lpstr>TESSERAMENTO</vt:lpstr>
      <vt:lpstr>'Distinta Servizi Co.Re. 2021'!Testo21</vt:lpstr>
      <vt:lpstr>Velocità</vt:lpstr>
      <vt:lpstr>Velocità.Elite</vt:lpstr>
      <vt:lpstr>Velocità.Elite.Femminile</vt:lpstr>
      <vt:lpstr>Velocità_Elite</vt:lpstr>
      <vt:lpstr>Velocità_Elite_Femminile_Piloti_Diversamente_Abili</vt:lpstr>
      <vt:lpstr>Velocità_ONE_EVENT</vt:lpstr>
      <vt:lpstr>Velocità2021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consulenteSIS</dc:creator>
  <cp:lastModifiedBy>Portatile</cp:lastModifiedBy>
  <cp:lastPrinted>2020-10-29T20:34:29Z</cp:lastPrinted>
  <dcterms:created xsi:type="dcterms:W3CDTF">2010-12-11T17:32:38Z</dcterms:created>
  <dcterms:modified xsi:type="dcterms:W3CDTF">2020-11-02T09:43:24Z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421ed0d9-8b91-4166-afdd-2121ff7a725e</vt:lpwstr>
  </property>
</Properties>
</file>