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showInkAnnotation="0"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core_emiliar\Desktop\"/>
    </mc:Choice>
  </mc:AlternateContent>
  <xr:revisionPtr revIDLastSave="0" documentId="13_ncr:1_{31C01F9E-A7F7-45E3-B9E7-67A57F80CE14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Distinta Servizi Co.Re. 2022" sheetId="2" r:id="rId1"/>
    <sheet name="Foglio3" sheetId="5" state="hidden" r:id="rId2"/>
  </sheets>
  <definedNames>
    <definedName name="_xlnm.Print_Area" localSheetId="0">'Distinta Servizi Co.Re. 2022'!$B$1:$P$48</definedName>
    <definedName name="Assistente.Trial">Foglio3!$B$13</definedName>
    <definedName name="Assistente_Trial">Foglio3!$B$2</definedName>
    <definedName name="codice">#REF!</definedName>
    <definedName name="Controllo2" localSheetId="0">'Distinta Servizi Co.Re. 2022'!#REF!</definedName>
    <definedName name="Duplicato_Licenza_Agonistica">Foglio3!$B$22</definedName>
    <definedName name="E_BIKE">Foglio3!$B$3</definedName>
    <definedName name="E_BIKE_one_event">Foglio3!$B$23</definedName>
    <definedName name="E_BIKE2021">Foglio3!$B$14</definedName>
    <definedName name="Estensione_Velocità_Estensione_Fuoristrada_Gratuita_per_i_titolari_di_Licenza_MiniRoad_offroad_Non_può_essere_richiesta_dai_titolari_di_Licenza_Velocità_One_Event">Foglio3!#REF!</definedName>
    <definedName name="Fuoristrada">Foglio3!$B$4</definedName>
    <definedName name="Fuoristrada.Elite">Foglio3!$B$16</definedName>
    <definedName name="Fuoristrada_Amatoriale">Foglio3!$B$5</definedName>
    <definedName name="Fuoristrada_Elite">Foglio3!$B$6</definedName>
    <definedName name="Fuoristrada_One_Event_solo_formato_digitale">Foglio3!$B$24</definedName>
    <definedName name="Fuoristrada2021">Foglio3!$B$15</definedName>
    <definedName name="FuoristradaAmatoriale">Foglio3!$B$17</definedName>
    <definedName name="LISTA_LICENZE_2020">Foglio3!$A$2:$A$10</definedName>
    <definedName name="Listaicenze2021">Foglio3!$A$13:$A$21</definedName>
    <definedName name="listalicenze2021_2">Foglio3!$A$13:$A$27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NIROAD.MINIOFFROAD">Foglio3!$B$18</definedName>
    <definedName name="MINIROAD_MINIOFFROAD">Foglio3!$B$7</definedName>
    <definedName name="nome">#REF!</definedName>
    <definedName name="Passaggio_da_sport__selezionare_anche_la_licenza_2021_desiderata">Foglio3!$B$25</definedName>
    <definedName name="PROVINCIA">#REF!</definedName>
    <definedName name="Pseudonimo_Licenza_Agonistica">Foglio3!$B$26</definedName>
    <definedName name="QUANTITà">#REF!</definedName>
    <definedName name="TESSERAMENTO">'Distinta Servizi Co.Re. 2022'!$C$17:$L$22</definedName>
    <definedName name="Testo1" localSheetId="0">'Distinta Servizi Co.Re. 2022'!#REF!</definedName>
    <definedName name="Testo10" localSheetId="0">'Distinta Servizi Co.Re. 2022'!#REF!</definedName>
    <definedName name="Testo11" localSheetId="0">'Distinta Servizi Co.Re. 2022'!#REF!</definedName>
    <definedName name="Testo12" localSheetId="0">'Distinta Servizi Co.Re. 2022'!#REF!</definedName>
    <definedName name="Testo13" localSheetId="0">'Distinta Servizi Co.Re. 2022'!#REF!</definedName>
    <definedName name="Testo21" localSheetId="0">'Distinta Servizi Co.Re. 2022'!$B$9</definedName>
    <definedName name="Testo22" localSheetId="0">'Distinta Servizi Co.Re. 2022'!#REF!</definedName>
    <definedName name="Testo23" localSheetId="0">'Distinta Servizi Co.Re. 2022'!#REF!</definedName>
    <definedName name="Testo24" localSheetId="0">'Distinta Servizi Co.Re. 2022'!#REF!</definedName>
    <definedName name="Testo25" localSheetId="0">'Distinta Servizi Co.Re. 2022'!#REF!</definedName>
    <definedName name="Testo29" localSheetId="0">'Distinta Servizi Co.Re. 2022'!#REF!</definedName>
    <definedName name="Testo3" localSheetId="0">'Distinta Servizi Co.Re. 2022'!#REF!</definedName>
    <definedName name="Testo4" localSheetId="0">'Distinta Servizi Co.Re. 2022'!#REF!</definedName>
    <definedName name="Testo5" localSheetId="0">'Distinta Servizi Co.Re. 2022'!#REF!</definedName>
    <definedName name="Testo6" localSheetId="0">'Distinta Servizi Co.Re. 2022'!#REF!</definedName>
    <definedName name="Testo7" localSheetId="0">'Distinta Servizi Co.Re. 2022'!#REF!</definedName>
    <definedName name="Testo8" localSheetId="0">'Distinta Servizi Co.Re. 2022'!#REF!</definedName>
    <definedName name="Testo9" localSheetId="0">'Distinta Servizi Co.Re. 2022'!#REF!</definedName>
    <definedName name="Velocità">Foglio3!$B$8</definedName>
    <definedName name="Velocità.Elite">Foglio3!$B$20</definedName>
    <definedName name="Velocità.Elite.Femminile">Foglio3!$B$19</definedName>
    <definedName name="Velocità_Elite">Foglio3!$B$9</definedName>
    <definedName name="Velocità_Elite_Femminile_Piloti_Diversamente_Abili">Foglio3!$B$10</definedName>
    <definedName name="Velocità_ONE_EVENT">Foglio3!$B$27</definedName>
    <definedName name="Velocità2021">Foglio3!$B$21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2" l="1"/>
  <c r="P20" i="2"/>
  <c r="P19" i="2"/>
  <c r="P18" i="2"/>
  <c r="P17" i="2"/>
  <c r="P12" i="2"/>
  <c r="P36" i="2"/>
  <c r="P42" i="2" l="1"/>
  <c r="P40" i="2"/>
  <c r="P15" i="2"/>
  <c r="P16" i="2" l="1"/>
  <c r="P13" i="2"/>
  <c r="P37" i="2"/>
  <c r="P35" i="2"/>
  <c r="P38" i="2"/>
  <c r="P34" i="2"/>
  <c r="P43" i="2"/>
  <c r="P41" i="2"/>
  <c r="P27" i="2"/>
  <c r="P28" i="2"/>
  <c r="P29" i="2"/>
  <c r="P30" i="2"/>
  <c r="P33" i="2"/>
  <c r="P31" i="2"/>
  <c r="P32" i="2"/>
  <c r="P39" i="2"/>
  <c r="P22" i="2"/>
  <c r="P25" i="2"/>
  <c r="P26" i="2"/>
  <c r="P44" i="2" l="1"/>
</calcChain>
</file>

<file path=xl/sharedStrings.xml><?xml version="1.0" encoding="utf-8"?>
<sst xmlns="http://schemas.openxmlformats.org/spreadsheetml/2006/main" count="90" uniqueCount="88">
  <si>
    <t>N°</t>
  </si>
  <si>
    <t>TOTALE SERVIZI €</t>
  </si>
  <si>
    <t xml:space="preserve">Parziale </t>
  </si>
  <si>
    <t>Totale €</t>
  </si>
  <si>
    <t>Ritira personalmente il Sig/Sig.ra:</t>
  </si>
  <si>
    <t>C/O C.O.N.I - Via Luigi Anedda 5/a - 43122 Parma - Tel. 0521-271404 - fax 0521-270839  - emilia_romagna@federmoto.it</t>
  </si>
  <si>
    <t>Moto club</t>
  </si>
  <si>
    <t>Firma del Presidente del Moto Club</t>
  </si>
  <si>
    <t>ORDINE SERVIZIO DA PRESENTARE AL CORE ALMENO 15 GG PRIMA DEL RILASCIO</t>
  </si>
  <si>
    <r>
      <t xml:space="preserve">Banca Nazionale del Lavoro - Ag. 1 - Parma  </t>
    </r>
    <r>
      <rPr>
        <b/>
        <sz val="8"/>
        <color indexed="10"/>
        <rFont val="Tahoma"/>
        <family val="2"/>
      </rPr>
      <t xml:space="preserve">IBAN  IT 81 Y 01005 12701 000000000540 </t>
    </r>
  </si>
  <si>
    <r>
      <t xml:space="preserve">Licenza </t>
    </r>
    <r>
      <rPr>
        <b/>
        <sz val="8"/>
        <rFont val="Tahoma"/>
        <family val="2"/>
      </rPr>
      <t>Velocità ONE EVENT</t>
    </r>
    <r>
      <rPr>
        <sz val="8"/>
        <rFont val="Tahoma"/>
        <family val="2"/>
      </rPr>
      <t xml:space="preserve"> (14compiuti-75anni)</t>
    </r>
  </si>
  <si>
    <r>
      <rPr>
        <b/>
        <sz val="8"/>
        <rFont val="Tahoma"/>
        <family val="2"/>
      </rPr>
      <t>Pseudonimo Licenza</t>
    </r>
    <r>
      <rPr>
        <sz val="8"/>
        <rFont val="Tahoma"/>
        <family val="2"/>
      </rPr>
      <t xml:space="preserve"> Agonistica</t>
    </r>
  </si>
  <si>
    <t>Data:</t>
  </si>
  <si>
    <r>
      <t xml:space="preserve">Licenza </t>
    </r>
    <r>
      <rPr>
        <b/>
        <sz val="8"/>
        <rFont val="Tahoma"/>
        <family val="2"/>
      </rPr>
      <t>E-BIKE</t>
    </r>
    <r>
      <rPr>
        <sz val="8"/>
        <rFont val="Tahoma"/>
        <family val="2"/>
      </rPr>
      <t xml:space="preserve"> one event (14-75 anni)</t>
    </r>
  </si>
  <si>
    <r>
      <t xml:space="preserve">Passaggio da Tessera </t>
    </r>
    <r>
      <rPr>
        <b/>
        <sz val="8"/>
        <rFont val="Tahoma"/>
        <family val="2"/>
      </rPr>
      <t>Member&gt;Sport</t>
    </r>
  </si>
  <si>
    <r>
      <t xml:space="preserve">Passaggio da Tessera </t>
    </r>
    <r>
      <rPr>
        <b/>
        <sz val="8"/>
        <rFont val="Tahoma"/>
        <family val="2"/>
      </rPr>
      <t>Member&gt;MINISport</t>
    </r>
  </si>
  <si>
    <t xml:space="preserve"> gestioneweb.federmoto.it&gt;Tesseramento&gt;Acquisto Tessere</t>
  </si>
  <si>
    <r>
      <t xml:space="preserve">Tessera </t>
    </r>
    <r>
      <rPr>
        <b/>
        <sz val="8"/>
        <rFont val="Tahoma"/>
        <family val="2"/>
      </rPr>
      <t>Member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Digitali</t>
    </r>
    <r>
      <rPr>
        <sz val="8"/>
        <rFont val="Tahoma"/>
        <family val="2"/>
      </rPr>
      <t xml:space="preserve"> :</t>
    </r>
  </si>
  <si>
    <r>
      <t xml:space="preserve">Tessere </t>
    </r>
    <r>
      <rPr>
        <b/>
        <sz val="8"/>
        <rFont val="Tahoma"/>
        <family val="2"/>
      </rPr>
      <t>SPORT</t>
    </r>
    <r>
      <rPr>
        <sz val="8"/>
        <rFont val="Tahoma"/>
        <family val="2"/>
      </rPr>
      <t xml:space="preserve"> D</t>
    </r>
    <r>
      <rPr>
        <b/>
        <sz val="8"/>
        <rFont val="Tahoma"/>
        <family val="2"/>
      </rPr>
      <t>igitali</t>
    </r>
    <r>
      <rPr>
        <sz val="8"/>
        <rFont val="Tahoma"/>
        <family val="2"/>
      </rPr>
      <t xml:space="preserve"> :                        </t>
    </r>
  </si>
  <si>
    <t>Varie/ a saldo di:</t>
  </si>
  <si>
    <t>MINIROAD_MINIOFFROAD</t>
  </si>
  <si>
    <t>Velocità</t>
  </si>
  <si>
    <t>Velocità_Elite</t>
  </si>
  <si>
    <t>Velocità_Elite_Femminile_Piloti_Diversamente_Abili</t>
  </si>
  <si>
    <t>Fuoristrada_Amatoriale</t>
  </si>
  <si>
    <t>Fuoristrada</t>
  </si>
  <si>
    <t>Fuoristrada_Elite</t>
  </si>
  <si>
    <t>E_BIKE</t>
  </si>
  <si>
    <t>Assistente_Trial</t>
  </si>
  <si>
    <t>Velocità2021</t>
  </si>
  <si>
    <t>ListaLicenze2021</t>
  </si>
  <si>
    <t>Prezzi2021</t>
  </si>
  <si>
    <t>Assistente.Trial</t>
  </si>
  <si>
    <t>E_BIKE2021</t>
  </si>
  <si>
    <t>Fuoristrada2021</t>
  </si>
  <si>
    <t xml:space="preserve">Fuoristrada.Elite </t>
  </si>
  <si>
    <t>FuoristradaAmatoriale</t>
  </si>
  <si>
    <t>MINIROAD.MINIOFFROAD</t>
  </si>
  <si>
    <t>Velocità.Elite.Femminile</t>
  </si>
  <si>
    <t>Velocità.Elite</t>
  </si>
  <si>
    <t>LISTA_LICENZE_2020</t>
  </si>
  <si>
    <t>Duplicato_Licenza_Agonistica</t>
  </si>
  <si>
    <t>E_BIKE_one_event</t>
  </si>
  <si>
    <t>Fuoristrada_One_Event_solo_formato_digitale</t>
  </si>
  <si>
    <t>Passaggio_da_sport__selezionare_anche_la_licenza_2021_desiderata</t>
  </si>
  <si>
    <t>Pseudonimo_Licenza_Agonistica</t>
  </si>
  <si>
    <t>Velocità_ONE_EVENT</t>
  </si>
  <si>
    <t>Passaggio da Hobby Card a Member/MiniSport/sport</t>
  </si>
  <si>
    <t>DIRITTO D'URGENZA - (concordato con l'ufficio)</t>
  </si>
  <si>
    <t>Codice</t>
  </si>
  <si>
    <t>INVIO</t>
  </si>
  <si>
    <r>
      <rPr>
        <b/>
        <sz val="8"/>
        <rFont val="Tahoma"/>
        <family val="2"/>
      </rPr>
      <t>Affiliazione</t>
    </r>
    <r>
      <rPr>
        <sz val="8"/>
        <rFont val="Tahoma"/>
        <family val="2"/>
      </rPr>
      <t xml:space="preserve"> per nuovi Moto Club dal 01.11.2020 al 30.09.2022</t>
    </r>
  </si>
  <si>
    <r>
      <t>Tessere MINI</t>
    </r>
    <r>
      <rPr>
        <b/>
        <sz val="8"/>
        <rFont val="Tahoma"/>
        <family val="2"/>
      </rPr>
      <t xml:space="preserve">SPORT Digitali </t>
    </r>
    <r>
      <rPr>
        <sz val="6"/>
        <rFont val="Tahoma"/>
        <family val="2"/>
      </rPr>
      <t>(escluse dal minimo delle 25 in riaffiliazione)</t>
    </r>
  </si>
  <si>
    <t>RESO TESSERE 2021 PER LA RIAFFILIAZIONE 2022 – ABOLITO.</t>
  </si>
  <si>
    <t>Spedizione corriere al Moto Club/Kit riaffiliazione, tessere e licenze card generiche , gadget ,ecc</t>
  </si>
  <si>
    <t xml:space="preserve">Rev. 07.10.2021                   </t>
  </si>
  <si>
    <t>TESSERAMENTO ENTRO IL 31.10.2022</t>
  </si>
  <si>
    <t>LICENZE  SPORTIVE  entro il 31.10.2022</t>
  </si>
  <si>
    <r>
      <rPr>
        <b/>
        <sz val="8"/>
        <rFont val="Tahoma"/>
        <family val="2"/>
      </rPr>
      <t>Passaggio</t>
    </r>
    <r>
      <rPr>
        <sz val="8"/>
        <rFont val="Tahoma"/>
        <family val="2"/>
      </rPr>
      <t xml:space="preserve"> da sport (selezionare anche la licenza 2022 desiderata)</t>
    </r>
  </si>
  <si>
    <r>
      <t xml:space="preserve">Licenza </t>
    </r>
    <r>
      <rPr>
        <b/>
        <sz val="8"/>
        <rFont val="Tahoma"/>
        <family val="2"/>
      </rPr>
      <t>MINIROAD</t>
    </r>
    <r>
      <rPr>
        <sz val="8"/>
        <rFont val="Tahoma"/>
        <family val="2"/>
      </rPr>
      <t>/</t>
    </r>
    <r>
      <rPr>
        <b/>
        <sz val="8"/>
        <rFont val="Tahoma"/>
        <family val="2"/>
      </rPr>
      <t xml:space="preserve">MINIOFFROAD </t>
    </r>
    <r>
      <rPr>
        <sz val="8"/>
        <rFont val="Tahoma"/>
        <family val="2"/>
      </rPr>
      <t>(8anni compiuti-13)</t>
    </r>
  </si>
  <si>
    <r>
      <t xml:space="preserve">Licenza </t>
    </r>
    <r>
      <rPr>
        <b/>
        <sz val="8"/>
        <rFont val="Tahoma"/>
        <family val="2"/>
      </rPr>
      <t>Velocità</t>
    </r>
    <r>
      <rPr>
        <sz val="8"/>
        <rFont val="Tahoma"/>
        <family val="2"/>
      </rPr>
      <t xml:space="preserve">  (14compiuti-75anni)</t>
    </r>
  </si>
  <si>
    <r>
      <t xml:space="preserve">Licenza </t>
    </r>
    <r>
      <rPr>
        <b/>
        <sz val="8"/>
        <rFont val="Tahoma"/>
        <family val="2"/>
      </rPr>
      <t>Velocità Elite</t>
    </r>
    <r>
      <rPr>
        <sz val="8"/>
        <rFont val="Tahoma"/>
        <family val="2"/>
      </rPr>
      <t xml:space="preserve"> (22compiuti-75anni)</t>
    </r>
  </si>
  <si>
    <r>
      <t xml:space="preserve">Licenza </t>
    </r>
    <r>
      <rPr>
        <b/>
        <sz val="8"/>
        <rFont val="Tahoma"/>
        <family val="2"/>
      </rPr>
      <t>Velocità Elite Femminile</t>
    </r>
    <r>
      <rPr>
        <sz val="8"/>
        <rFont val="Tahoma"/>
        <family val="2"/>
      </rPr>
      <t xml:space="preserve"> (22compiuti-75anni)</t>
    </r>
  </si>
  <si>
    <r>
      <t xml:space="preserve">Licenza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 xml:space="preserve"> One Event (14compiuti-75anni) </t>
    </r>
  </si>
  <si>
    <r>
      <t xml:space="preserve">Licenza </t>
    </r>
    <r>
      <rPr>
        <b/>
        <sz val="8"/>
        <rFont val="Tahoma"/>
        <family val="2"/>
      </rPr>
      <t xml:space="preserve">Fuoristrada </t>
    </r>
    <r>
      <rPr>
        <sz val="8"/>
        <rFont val="Tahoma"/>
        <family val="2"/>
      </rPr>
      <t xml:space="preserve"> (14compiuti-75anni)</t>
    </r>
  </si>
  <si>
    <r>
      <rPr>
        <b/>
        <sz val="8"/>
        <rFont val="Tahoma"/>
        <family val="2"/>
      </rPr>
      <t>Estensione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Velocità</t>
    </r>
    <r>
      <rPr>
        <sz val="8"/>
        <rFont val="Tahoma"/>
        <family val="2"/>
      </rPr>
      <t xml:space="preserve"> o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 xml:space="preserve">-Gratuita per i titolari di Licenza MiniRoad/offroad - Non può essere richiesta dai titolari di Licenza One Event </t>
    </r>
  </si>
  <si>
    <r>
      <t xml:space="preserve">Licenza </t>
    </r>
    <r>
      <rPr>
        <b/>
        <sz val="8"/>
        <rFont val="Tahoma"/>
        <family val="2"/>
      </rPr>
      <t>E-BIKE</t>
    </r>
    <r>
      <rPr>
        <sz val="8"/>
        <rFont val="Tahoma"/>
        <family val="2"/>
      </rPr>
      <t xml:space="preserve"> (12-13 anni)</t>
    </r>
  </si>
  <si>
    <r>
      <t xml:space="preserve">Licenza </t>
    </r>
    <r>
      <rPr>
        <b/>
        <sz val="8"/>
        <rFont val="Tahoma"/>
        <family val="2"/>
      </rPr>
      <t>Assistente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Trial</t>
    </r>
    <r>
      <rPr>
        <sz val="8"/>
        <rFont val="Tahoma"/>
        <family val="2"/>
      </rPr>
      <t xml:space="preserve"> (18-75 anni)</t>
    </r>
  </si>
  <si>
    <r>
      <t xml:space="preserve">Licenza </t>
    </r>
    <r>
      <rPr>
        <b/>
        <sz val="8"/>
        <rFont val="Tahoma"/>
        <family val="2"/>
      </rPr>
      <t>E-BIKE</t>
    </r>
    <r>
      <rPr>
        <sz val="8"/>
        <rFont val="Tahoma"/>
        <family val="2"/>
      </rPr>
      <t xml:space="preserve"> (14-75 anni)</t>
    </r>
  </si>
  <si>
    <r>
      <t xml:space="preserve">Licenza </t>
    </r>
    <r>
      <rPr>
        <b/>
        <sz val="8"/>
        <rFont val="Tahoma"/>
        <family val="2"/>
      </rPr>
      <t>Training (8anni compiuti-75)</t>
    </r>
  </si>
  <si>
    <t>Calendario chiusure 2021- 2022 *può subire modifiche https://www.fmiemiliaromagna.it/contatti/</t>
  </si>
  <si>
    <t>24-31 dicembre 2021;</t>
  </si>
  <si>
    <t>13 gennaio 2022-Patrono</t>
  </si>
  <si>
    <t>14 - 19 aprile 2022</t>
  </si>
  <si>
    <t>02 - 05 giugno 2022</t>
  </si>
  <si>
    <t>8 -11 dicembre 2022</t>
  </si>
  <si>
    <t>15-21 agosto 2022</t>
  </si>
  <si>
    <t xml:space="preserve">24-31 dicembre 2022; </t>
  </si>
  <si>
    <t xml:space="preserve"> CREDITO DISPONIBILE o RICARICA CREDITO PER SERVIZI FUTURI E/O DIGITALI</t>
  </si>
  <si>
    <t>Per quanto non contemplato nella presente distinta si fa riferimento alla Circolare FMI 2022</t>
  </si>
  <si>
    <t>DISTINTA DI VERSAMENTO</t>
  </si>
  <si>
    <t>LICENZE  SPORTIVE</t>
  </si>
  <si>
    <r>
      <t xml:space="preserve">Licenza </t>
    </r>
    <r>
      <rPr>
        <b/>
        <sz val="8"/>
        <rFont val="Tahoma"/>
        <family val="2"/>
      </rPr>
      <t xml:space="preserve">Fuoristrada </t>
    </r>
    <r>
      <rPr>
        <sz val="8"/>
        <rFont val="Tahoma"/>
        <family val="2"/>
      </rPr>
      <t xml:space="preserve">(amatoriale) parametri previsti all’ART. 11.7 (14compiuti-75anni) </t>
    </r>
  </si>
  <si>
    <r>
      <t xml:space="preserve">Licenza </t>
    </r>
    <r>
      <rPr>
        <b/>
        <sz val="8"/>
        <rFont val="Tahoma"/>
        <family val="2"/>
      </rPr>
      <t xml:space="preserve">Fuoristrada Elite </t>
    </r>
  </si>
  <si>
    <t>Licenze richieste non digitalmente (eccetto i passaggi-tutti, licenze per diversamente abili o che richiedano l'intervento del Co.Re.)(cad)</t>
  </si>
  <si>
    <t>Tesseramento</t>
  </si>
  <si>
    <t>SPEDIZIONI</t>
  </si>
  <si>
    <r>
      <rPr>
        <b/>
        <sz val="8"/>
        <rFont val="Tahoma"/>
        <family val="2"/>
      </rPr>
      <t xml:space="preserve">Riaffiliazione </t>
    </r>
    <r>
      <rPr>
        <sz val="8"/>
        <rFont val="Tahoma"/>
        <family val="2"/>
      </rPr>
      <t>dal 01.11.2021 al 31.12.2021 (procedura online +acquisto prime 25 o + tessere)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</si>
</sst>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1]_-;\-* #,##0.00\ [$€-1]_-;_-* &quot;-&quot;??\ [$€-1]_-;_-@_-"/>
    <numFmt numFmtId="166" formatCode="_-[$€-2]\ * #,##0.00_-;\-[$€-2]\ * #,##0.00_-;_-[$€-2]\ * \-??_-"/>
    <numFmt numFmtId="168" formatCode="_-* #,##0\ _€_-;\-* #,##0\ _€_-;_-* &quot;-&quot;\ _€_-;_-@_-"/>
    <numFmt numFmtId="169" formatCode="[$-410]d\ mmmm\ yyyy;@"/>
    <numFmt numFmtId="171" formatCode="#,##0.00\ [$€-1];\-#,##0.00\ [$€-1]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i/>
      <sz val="8"/>
      <name val="Tahoma"/>
      <family val="2"/>
    </font>
    <font>
      <b/>
      <sz val="7"/>
      <name val="Tahoma"/>
      <family val="2"/>
    </font>
    <font>
      <b/>
      <sz val="8"/>
      <name val="Arial"/>
      <family val="2"/>
    </font>
    <font>
      <sz val="6"/>
      <name val="Tahoma"/>
      <family val="2"/>
    </font>
    <font>
      <u/>
      <sz val="10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b/>
      <sz val="10"/>
      <color theme="0"/>
      <name val="Arial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  <font>
      <b/>
      <sz val="12"/>
      <color theme="1"/>
      <name val="Tahoma"/>
      <family val="2"/>
    </font>
    <font>
      <i/>
      <sz val="8"/>
      <name val="Tahoma"/>
      <family val="2"/>
    </font>
    <font>
      <b/>
      <u/>
      <sz val="16"/>
      <color theme="10"/>
      <name val="Arial"/>
      <family val="2"/>
    </font>
    <font>
      <b/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14999847407452621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14999847407452621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0" fontId="2" fillId="0" borderId="0"/>
  </cellStyleXfs>
  <cellXfs count="134">
    <xf numFmtId="0" fontId="0" fillId="0" borderId="0" xfId="0"/>
    <xf numFmtId="0" fontId="4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protection locked="0" hidden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left" vertical="center"/>
    </xf>
    <xf numFmtId="43" fontId="5" fillId="0" borderId="1" xfId="0" applyNumberFormat="1" applyFont="1" applyFill="1" applyBorder="1" applyAlignment="1" applyProtection="1">
      <alignment horizontal="right" vertical="center"/>
    </xf>
    <xf numFmtId="165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/>
    <xf numFmtId="0" fontId="4" fillId="0" borderId="4" xfId="0" applyNumberFormat="1" applyFont="1" applyBorder="1" applyAlignment="1" applyProtection="1"/>
    <xf numFmtId="0" fontId="5" fillId="0" borderId="5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 wrapText="1"/>
    </xf>
    <xf numFmtId="14" fontId="5" fillId="0" borderId="1" xfId="0" applyNumberFormat="1" applyFont="1" applyFill="1" applyBorder="1" applyAlignment="1" applyProtection="1">
      <alignment horizontal="left" wrapText="1"/>
    </xf>
    <xf numFmtId="0" fontId="3" fillId="0" borderId="4" xfId="0" applyNumberFormat="1" applyFont="1" applyBorder="1" applyAlignment="1" applyProtection="1"/>
    <xf numFmtId="0" fontId="6" fillId="0" borderId="7" xfId="0" applyNumberFormat="1" applyFont="1" applyFill="1" applyBorder="1" applyAlignment="1" applyProtection="1">
      <alignment vertical="center"/>
    </xf>
    <xf numFmtId="0" fontId="6" fillId="0" borderId="8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1" xfId="0" applyNumberFormat="1" applyFont="1" applyFill="1" applyBorder="1" applyAlignment="1" applyProtection="1">
      <alignment horizontal="center"/>
    </xf>
    <xf numFmtId="0" fontId="1" fillId="0" borderId="0" xfId="0" applyFont="1"/>
    <xf numFmtId="0" fontId="15" fillId="2" borderId="9" xfId="0" applyFont="1" applyFill="1" applyBorder="1"/>
    <xf numFmtId="168" fontId="16" fillId="3" borderId="1" xfId="0" applyNumberFormat="1" applyFont="1" applyFill="1" applyBorder="1" applyAlignment="1">
      <alignment horizontal="left" vertical="center"/>
    </xf>
    <xf numFmtId="168" fontId="16" fillId="4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 applyProtection="1"/>
    <xf numFmtId="0" fontId="5" fillId="0" borderId="8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4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5" xfId="1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/>
    </xf>
    <xf numFmtId="0" fontId="18" fillId="5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textRotation="90"/>
    </xf>
    <xf numFmtId="0" fontId="6" fillId="0" borderId="4" xfId="0" applyNumberFormat="1" applyFont="1" applyFill="1" applyBorder="1" applyAlignment="1" applyProtection="1">
      <alignment horizontal="center" vertical="center" textRotation="90"/>
    </xf>
    <xf numFmtId="0" fontId="6" fillId="0" borderId="12" xfId="0" applyNumberFormat="1" applyFont="1" applyFill="1" applyBorder="1" applyAlignment="1" applyProtection="1">
      <alignment horizontal="center" vertical="center" textRotation="90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5" borderId="16" xfId="0" applyNumberFormat="1" applyFont="1" applyFill="1" applyBorder="1" applyAlignment="1" applyProtection="1">
      <alignment horizontal="center" vertical="center" wrapText="1"/>
    </xf>
    <xf numFmtId="0" fontId="6" fillId="5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left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17" fillId="0" borderId="18" xfId="0" applyNumberFormat="1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center"/>
    </xf>
    <xf numFmtId="0" fontId="17" fillId="0" borderId="21" xfId="0" applyNumberFormat="1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protection locked="0"/>
    </xf>
    <xf numFmtId="0" fontId="4" fillId="0" borderId="0" xfId="0" applyNumberFormat="1" applyFont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protection locked="0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6" fillId="5" borderId="4" xfId="0" applyNumberFormat="1" applyFont="1" applyFill="1" applyBorder="1" applyAlignment="1" applyProtection="1">
      <alignment horizontal="center" vertical="center"/>
    </xf>
    <xf numFmtId="0" fontId="6" fillId="5" borderId="11" xfId="0" applyNumberFormat="1" applyFont="1" applyFill="1" applyBorder="1" applyAlignment="1" applyProtection="1">
      <alignment horizontal="center" vertical="center"/>
    </xf>
    <xf numFmtId="0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6" fillId="6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5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left"/>
    </xf>
    <xf numFmtId="0" fontId="21" fillId="0" borderId="6" xfId="0" applyNumberFormat="1" applyFont="1" applyFill="1" applyBorder="1" applyAlignment="1" applyProtection="1">
      <alignment horizontal="left"/>
    </xf>
    <xf numFmtId="44" fontId="6" fillId="0" borderId="1" xfId="0" applyNumberFormat="1" applyFont="1" applyFill="1" applyBorder="1" applyAlignment="1" applyProtection="1">
      <alignment horizontal="right" vertical="center"/>
    </xf>
    <xf numFmtId="44" fontId="5" fillId="0" borderId="1" xfId="0" applyNumberFormat="1" applyFont="1" applyFill="1" applyBorder="1" applyAlignment="1" applyProtection="1">
      <alignment horizontal="left" wrapText="1"/>
    </xf>
    <xf numFmtId="44" fontId="5" fillId="0" borderId="1" xfId="0" applyNumberFormat="1" applyFont="1" applyFill="1" applyBorder="1" applyAlignment="1" applyProtection="1">
      <alignment horizontal="left" vertical="center"/>
    </xf>
    <xf numFmtId="44" fontId="5" fillId="0" borderId="1" xfId="0" applyNumberFormat="1" applyFont="1" applyFill="1" applyBorder="1" applyAlignment="1" applyProtection="1">
      <alignment horizontal="right" vertical="center"/>
    </xf>
    <xf numFmtId="44" fontId="10" fillId="0" borderId="10" xfId="0" applyNumberFormat="1" applyFont="1" applyBorder="1" applyAlignment="1" applyProtection="1">
      <protection hidden="1"/>
    </xf>
    <xf numFmtId="44" fontId="13" fillId="0" borderId="0" xfId="0" applyNumberFormat="1" applyFont="1" applyBorder="1" applyAlignment="1" applyProtection="1">
      <alignment horizontal="right"/>
      <protection locked="0" hidden="1"/>
    </xf>
    <xf numFmtId="44" fontId="4" fillId="0" borderId="0" xfId="0" applyNumberFormat="1" applyFont="1" applyBorder="1" applyAlignment="1" applyProtection="1">
      <alignment horizontal="right"/>
    </xf>
    <xf numFmtId="171" fontId="5" fillId="0" borderId="1" xfId="0" applyNumberFormat="1" applyFont="1" applyFill="1" applyBorder="1" applyAlignment="1" applyProtection="1">
      <alignment horizontal="right" vertical="center" wrapText="1"/>
    </xf>
    <xf numFmtId="0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</cellXfs>
  <cellStyles count="6">
    <cellStyle name="Collegamento ipertestuale" xfId="1" builtinId="8"/>
    <cellStyle name="Euro" xfId="2" xr:uid="{00000000-0005-0000-0000-000001000000}"/>
    <cellStyle name="Euro 2" xfId="3" xr:uid="{00000000-0005-0000-0000-000002000000}"/>
    <cellStyle name="Normale" xfId="0" builtinId="0"/>
    <cellStyle name="Normale 2" xfId="4" xr:uid="{00000000-0005-0000-0000-000004000000}"/>
    <cellStyle name="Stile 1" xfId="5" xr:uid="{00000000-0005-0000-0000-000005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Q$15" lockText="1"/>
</file>

<file path=xl/ctrlProps/ctrlProp2.xml><?xml version="1.0" encoding="utf-8"?>
<formControlPr xmlns="http://schemas.microsoft.com/office/spreadsheetml/2009/9/main" objectType="CheckBox" fmlaLink="$Q$12"/>
</file>

<file path=xl/ctrlProps/ctrlProp3.xml><?xml version="1.0" encoding="utf-8"?>
<formControlPr xmlns="http://schemas.microsoft.com/office/spreadsheetml/2009/9/main" objectType="CheckBox" fmlaLink="$Q$13"/>
</file>

<file path=xl/ctrlProps/ctrlProp4.xml><?xml version="1.0" encoding="utf-8"?>
<formControlPr xmlns="http://schemas.microsoft.com/office/spreadsheetml/2009/9/main" objectType="CheckBox" fmlaLink="$Q$16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14</xdr:row>
          <xdr:rowOff>53340</xdr:rowOff>
        </xdr:from>
        <xdr:to>
          <xdr:col>13</xdr:col>
          <xdr:colOff>342900</xdr:colOff>
          <xdr:row>14</xdr:row>
          <xdr:rowOff>205740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11</xdr:row>
          <xdr:rowOff>45720</xdr:rowOff>
        </xdr:from>
        <xdr:to>
          <xdr:col>13</xdr:col>
          <xdr:colOff>320040</xdr:colOff>
          <xdr:row>11</xdr:row>
          <xdr:rowOff>205740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58617</xdr:colOff>
      <xdr:row>0</xdr:row>
      <xdr:rowOff>13481</xdr:rowOff>
    </xdr:from>
    <xdr:to>
      <xdr:col>6</xdr:col>
      <xdr:colOff>439177</xdr:colOff>
      <xdr:row>4</xdr:row>
      <xdr:rowOff>21101</xdr:rowOff>
    </xdr:to>
    <xdr:pic>
      <xdr:nvPicPr>
        <xdr:cNvPr id="1709" name="Immagine 16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3481"/>
          <a:ext cx="2305050" cy="855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12</xdr:row>
          <xdr:rowOff>45720</xdr:rowOff>
        </xdr:from>
        <xdr:to>
          <xdr:col>13</xdr:col>
          <xdr:colOff>281940</xdr:colOff>
          <xdr:row>12</xdr:row>
          <xdr:rowOff>205740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15</xdr:row>
          <xdr:rowOff>68580</xdr:rowOff>
        </xdr:from>
        <xdr:to>
          <xdr:col>13</xdr:col>
          <xdr:colOff>342900</xdr:colOff>
          <xdr:row>16</xdr:row>
          <xdr:rowOff>1465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359019</xdr:colOff>
      <xdr:row>1</xdr:row>
      <xdr:rowOff>153866</xdr:rowOff>
    </xdr:from>
    <xdr:to>
      <xdr:col>16</xdr:col>
      <xdr:colOff>20662</xdr:colOff>
      <xdr:row>4</xdr:row>
      <xdr:rowOff>919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54519" y="366347"/>
          <a:ext cx="4322885" cy="484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">
    <tabColor rgb="FFFF0000"/>
    <pageSetUpPr fitToPage="1"/>
  </sheetPr>
  <dimension ref="B1:U51"/>
  <sheetViews>
    <sheetView showGridLines="0" tabSelected="1" topLeftCell="A31" zoomScale="130" zoomScaleNormal="130" workbookViewId="0">
      <selection activeCell="N42" sqref="N42"/>
    </sheetView>
  </sheetViews>
  <sheetFormatPr defaultColWidth="9.109375" defaultRowHeight="10.199999999999999" x14ac:dyDescent="0.2"/>
  <cols>
    <col min="1" max="1" width="2.5546875" style="1" customWidth="1"/>
    <col min="2" max="2" width="2.44140625" style="17" customWidth="1"/>
    <col min="3" max="13" width="6.44140625" style="1" customWidth="1"/>
    <col min="14" max="14" width="5.33203125" style="5" customWidth="1"/>
    <col min="15" max="15" width="7.77734375" style="2" customWidth="1"/>
    <col min="16" max="16" width="10.33203125" style="130" customWidth="1"/>
    <col min="17" max="17" width="9.109375" style="109"/>
    <col min="18" max="16384" width="9.109375" style="1"/>
  </cols>
  <sheetData>
    <row r="1" spans="2:21" s="16" customFormat="1" ht="17.100000000000001" customHeight="1" x14ac:dyDescent="0.2">
      <c r="B1" s="47" t="s">
        <v>80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108"/>
    </row>
    <row r="2" spans="2:21" ht="17.100000000000001" customHeight="1" x14ac:dyDescent="0.2"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2:21" ht="17.100000000000001" customHeight="1" x14ac:dyDescent="0.2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2:21" ht="17.100000000000001" customHeight="1" x14ac:dyDescent="0.2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2:21" ht="14.25" customHeight="1" x14ac:dyDescent="0.2">
      <c r="B5" s="60" t="s">
        <v>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21" ht="12.75" customHeight="1" x14ac:dyDescent="0.2">
      <c r="B6" s="56" t="s">
        <v>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21" ht="17.399999999999999" customHeight="1" x14ac:dyDescent="0.2">
      <c r="B7" s="57" t="s">
        <v>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2:21" ht="15" customHeight="1" thickBot="1" x14ac:dyDescent="0.3">
      <c r="B8" s="121" t="s">
        <v>79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  <c r="Q8" s="110"/>
    </row>
    <row r="9" spans="2:21" s="6" customFormat="1" ht="23.4" customHeight="1" x14ac:dyDescent="0.25">
      <c r="B9" s="117" t="s">
        <v>49</v>
      </c>
      <c r="C9" s="118"/>
      <c r="D9" s="119"/>
      <c r="E9" s="120"/>
      <c r="F9" s="93" t="s">
        <v>6</v>
      </c>
      <c r="G9" s="94"/>
      <c r="H9" s="97"/>
      <c r="I9" s="98"/>
      <c r="J9" s="98"/>
      <c r="K9" s="98"/>
      <c r="L9" s="98"/>
      <c r="M9" s="99"/>
      <c r="N9" s="15" t="s">
        <v>0</v>
      </c>
      <c r="O9" s="7" t="s">
        <v>2</v>
      </c>
      <c r="P9" s="124" t="s">
        <v>3</v>
      </c>
      <c r="Q9" s="111"/>
    </row>
    <row r="10" spans="2:21" s="6" customFormat="1" ht="18" customHeight="1" x14ac:dyDescent="0.25">
      <c r="B10" s="92"/>
      <c r="C10" s="102" t="s">
        <v>86</v>
      </c>
      <c r="D10" s="103"/>
      <c r="E10" s="103"/>
      <c r="F10" s="103"/>
      <c r="G10" s="103"/>
      <c r="H10" s="104"/>
      <c r="I10" s="104"/>
      <c r="J10" s="104"/>
      <c r="K10" s="104"/>
      <c r="L10" s="104"/>
      <c r="M10" s="104"/>
      <c r="N10" s="96"/>
      <c r="O10" s="37"/>
      <c r="P10" s="124"/>
      <c r="Q10" s="111"/>
    </row>
    <row r="11" spans="2:21" s="20" customFormat="1" ht="18" customHeight="1" x14ac:dyDescent="0.2">
      <c r="B11" s="39" t="s">
        <v>50</v>
      </c>
      <c r="C11" s="81" t="s">
        <v>4</v>
      </c>
      <c r="D11" s="81"/>
      <c r="E11" s="81"/>
      <c r="F11" s="81"/>
      <c r="G11" s="81"/>
      <c r="H11" s="81"/>
      <c r="I11" s="95"/>
      <c r="J11" s="95"/>
      <c r="K11" s="95"/>
      <c r="L11" s="95"/>
      <c r="M11" s="95"/>
      <c r="N11" s="22"/>
      <c r="O11" s="22"/>
      <c r="P11" s="125"/>
      <c r="Q11" s="26"/>
      <c r="U11" s="21"/>
    </row>
    <row r="12" spans="2:21" s="21" customFormat="1" ht="18" customHeight="1" x14ac:dyDescent="0.2">
      <c r="B12" s="40"/>
      <c r="C12" s="73" t="s">
        <v>54</v>
      </c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19"/>
      <c r="O12" s="10">
        <v>10</v>
      </c>
      <c r="P12" s="126">
        <f t="shared" ref="P12:P19" si="0">IF(Q12=TRUE,O12,0)</f>
        <v>0</v>
      </c>
      <c r="Q12" s="26" t="b">
        <v>0</v>
      </c>
    </row>
    <row r="13" spans="2:21" s="20" customFormat="1" ht="18" customHeight="1" x14ac:dyDescent="0.2">
      <c r="B13" s="41"/>
      <c r="C13" s="76" t="s">
        <v>48</v>
      </c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22"/>
      <c r="O13" s="8">
        <v>25</v>
      </c>
      <c r="P13" s="126">
        <f t="shared" si="0"/>
        <v>0</v>
      </c>
      <c r="Q13" s="26" t="b">
        <v>0</v>
      </c>
      <c r="U13" s="21"/>
    </row>
    <row r="14" spans="2:21" s="5" customFormat="1" ht="18" customHeight="1" x14ac:dyDescent="0.2">
      <c r="B14" s="89" t="s">
        <v>85</v>
      </c>
      <c r="C14" s="105" t="s">
        <v>56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7"/>
      <c r="N14" s="38"/>
      <c r="O14" s="8"/>
      <c r="P14" s="126"/>
      <c r="Q14" s="26"/>
      <c r="R14" s="3"/>
    </row>
    <row r="15" spans="2:21" s="5" customFormat="1" ht="18" customHeight="1" x14ac:dyDescent="0.2">
      <c r="B15" s="90"/>
      <c r="C15" s="59" t="s">
        <v>51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"/>
      <c r="O15" s="8">
        <v>200</v>
      </c>
      <c r="P15" s="126">
        <f>IF(Q15=TRUE,O15,0)</f>
        <v>0</v>
      </c>
      <c r="Q15" s="26" t="b">
        <v>0</v>
      </c>
      <c r="R15" s="3" t="b">
        <v>0</v>
      </c>
    </row>
    <row r="16" spans="2:21" s="5" customFormat="1" ht="18" customHeight="1" x14ac:dyDescent="0.2">
      <c r="B16" s="90"/>
      <c r="C16" s="84" t="s">
        <v>87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14"/>
      <c r="O16" s="8">
        <v>100</v>
      </c>
      <c r="P16" s="126">
        <f t="shared" si="0"/>
        <v>0</v>
      </c>
      <c r="Q16" s="26" t="b">
        <v>0</v>
      </c>
      <c r="R16" s="3"/>
    </row>
    <row r="17" spans="2:17" s="5" customFormat="1" ht="18" customHeight="1" x14ac:dyDescent="0.2">
      <c r="B17" s="90"/>
      <c r="C17" s="82" t="s">
        <v>17</v>
      </c>
      <c r="D17" s="83"/>
      <c r="E17" s="83"/>
      <c r="F17" s="115" t="s">
        <v>16</v>
      </c>
      <c r="G17" s="115"/>
      <c r="H17" s="115"/>
      <c r="I17" s="115"/>
      <c r="J17" s="115"/>
      <c r="K17" s="115"/>
      <c r="L17" s="115"/>
      <c r="M17" s="116"/>
      <c r="N17" s="11"/>
      <c r="O17" s="8">
        <v>37</v>
      </c>
      <c r="P17" s="127">
        <f t="shared" ref="P17:P21" si="1">SUM(N17*O17)</f>
        <v>0</v>
      </c>
      <c r="Q17" s="26"/>
    </row>
    <row r="18" spans="2:17" s="5" customFormat="1" ht="18" customHeight="1" x14ac:dyDescent="0.2">
      <c r="B18" s="90"/>
      <c r="C18" s="113" t="s">
        <v>18</v>
      </c>
      <c r="D18" s="33"/>
      <c r="E18" s="114"/>
      <c r="F18" s="115" t="s">
        <v>16</v>
      </c>
      <c r="G18" s="115"/>
      <c r="H18" s="115"/>
      <c r="I18" s="115"/>
      <c r="J18" s="115"/>
      <c r="K18" s="115"/>
      <c r="L18" s="115"/>
      <c r="M18" s="116"/>
      <c r="N18" s="11"/>
      <c r="O18" s="8">
        <v>110</v>
      </c>
      <c r="P18" s="127">
        <f t="shared" si="1"/>
        <v>0</v>
      </c>
      <c r="Q18" s="26"/>
    </row>
    <row r="19" spans="2:17" s="5" customFormat="1" ht="18" customHeight="1" x14ac:dyDescent="0.2">
      <c r="B19" s="90"/>
      <c r="C19" s="85" t="s">
        <v>52</v>
      </c>
      <c r="D19" s="86"/>
      <c r="E19" s="86"/>
      <c r="F19" s="115" t="s">
        <v>16</v>
      </c>
      <c r="G19" s="115"/>
      <c r="H19" s="115"/>
      <c r="I19" s="115"/>
      <c r="J19" s="115"/>
      <c r="K19" s="115"/>
      <c r="L19" s="115"/>
      <c r="M19" s="116"/>
      <c r="N19" s="11"/>
      <c r="O19" s="8">
        <v>35</v>
      </c>
      <c r="P19" s="127">
        <f t="shared" si="1"/>
        <v>0</v>
      </c>
      <c r="Q19" s="26"/>
    </row>
    <row r="20" spans="2:17" s="4" customFormat="1" ht="18" customHeight="1" x14ac:dyDescent="0.2">
      <c r="B20" s="90"/>
      <c r="C20" s="85" t="s">
        <v>14</v>
      </c>
      <c r="D20" s="86"/>
      <c r="E20" s="86"/>
      <c r="F20" s="86"/>
      <c r="G20" s="86"/>
      <c r="H20" s="86"/>
      <c r="I20" s="79"/>
      <c r="J20" s="79"/>
      <c r="K20" s="79"/>
      <c r="L20" s="79"/>
      <c r="M20" s="80"/>
      <c r="N20" s="11"/>
      <c r="O20" s="10">
        <v>73</v>
      </c>
      <c r="P20" s="127">
        <f t="shared" si="1"/>
        <v>0</v>
      </c>
      <c r="Q20" s="26"/>
    </row>
    <row r="21" spans="2:17" s="4" customFormat="1" ht="18" customHeight="1" x14ac:dyDescent="0.2">
      <c r="B21" s="90"/>
      <c r="C21" s="59" t="s">
        <v>15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11"/>
      <c r="O21" s="131">
        <v>0</v>
      </c>
      <c r="P21" s="127">
        <f t="shared" si="1"/>
        <v>0</v>
      </c>
      <c r="Q21" s="26"/>
    </row>
    <row r="22" spans="2:17" s="5" customFormat="1" ht="18" customHeight="1" x14ac:dyDescent="0.2">
      <c r="B22" s="90"/>
      <c r="C22" s="59" t="s">
        <v>47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11"/>
      <c r="O22" s="8">
        <v>-10</v>
      </c>
      <c r="P22" s="127">
        <f t="shared" ref="P20:P43" si="2">SUM(N22*O22)</f>
        <v>0</v>
      </c>
      <c r="Q22" s="26"/>
    </row>
    <row r="23" spans="2:17" ht="18" customHeight="1" x14ac:dyDescent="0.2">
      <c r="B23" s="91"/>
      <c r="C23" s="34" t="s">
        <v>53</v>
      </c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9"/>
      <c r="O23" s="9"/>
      <c r="P23" s="127"/>
      <c r="Q23" s="26"/>
    </row>
    <row r="24" spans="2:17" s="5" customFormat="1" ht="18" customHeight="1" x14ac:dyDescent="0.2">
      <c r="B24" s="39" t="s">
        <v>81</v>
      </c>
      <c r="C24" s="87" t="s">
        <v>57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9"/>
      <c r="O24" s="9"/>
      <c r="P24" s="127"/>
      <c r="Q24" s="26"/>
    </row>
    <row r="25" spans="2:17" s="5" customFormat="1" ht="18" customHeight="1" x14ac:dyDescent="0.2">
      <c r="B25" s="40"/>
      <c r="C25" s="58" t="s">
        <v>59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2"/>
      <c r="O25" s="8">
        <v>60</v>
      </c>
      <c r="P25" s="127">
        <f t="shared" si="2"/>
        <v>0</v>
      </c>
      <c r="Q25" s="26"/>
    </row>
    <row r="26" spans="2:17" s="5" customFormat="1" ht="18" customHeight="1" x14ac:dyDescent="0.2">
      <c r="B26" s="40"/>
      <c r="C26" s="58" t="s">
        <v>60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2"/>
      <c r="O26" s="8">
        <v>150</v>
      </c>
      <c r="P26" s="127">
        <f t="shared" si="2"/>
        <v>0</v>
      </c>
      <c r="Q26" s="26"/>
    </row>
    <row r="27" spans="2:17" s="5" customFormat="1" ht="18" customHeight="1" x14ac:dyDescent="0.2">
      <c r="B27" s="40"/>
      <c r="C27" s="58" t="s">
        <v>61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12"/>
      <c r="O27" s="8">
        <v>390</v>
      </c>
      <c r="P27" s="127">
        <f t="shared" si="2"/>
        <v>0</v>
      </c>
      <c r="Q27" s="26"/>
    </row>
    <row r="28" spans="2:17" s="5" customFormat="1" ht="18" customHeight="1" x14ac:dyDescent="0.2">
      <c r="B28" s="40"/>
      <c r="C28" s="58" t="s">
        <v>62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2"/>
      <c r="O28" s="8">
        <v>150</v>
      </c>
      <c r="P28" s="127">
        <f t="shared" si="2"/>
        <v>0</v>
      </c>
      <c r="Q28" s="26"/>
    </row>
    <row r="29" spans="2:17" s="5" customFormat="1" ht="18" customHeight="1" x14ac:dyDescent="0.2">
      <c r="B29" s="40"/>
      <c r="C29" s="58" t="s">
        <v>10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12"/>
      <c r="O29" s="8">
        <v>80</v>
      </c>
      <c r="P29" s="127">
        <f t="shared" si="2"/>
        <v>0</v>
      </c>
      <c r="Q29" s="26"/>
    </row>
    <row r="30" spans="2:17" s="5" customFormat="1" ht="18" customHeight="1" x14ac:dyDescent="0.2">
      <c r="B30" s="40"/>
      <c r="C30" s="58" t="s">
        <v>64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12"/>
      <c r="O30" s="8">
        <v>150</v>
      </c>
      <c r="P30" s="127">
        <f t="shared" si="2"/>
        <v>0</v>
      </c>
      <c r="Q30" s="26"/>
    </row>
    <row r="31" spans="2:17" s="5" customFormat="1" ht="18" customHeight="1" x14ac:dyDescent="0.2">
      <c r="B31" s="40"/>
      <c r="C31" s="84" t="s">
        <v>82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12"/>
      <c r="O31" s="8">
        <v>75</v>
      </c>
      <c r="P31" s="127">
        <f>SUM(N31*O31)</f>
        <v>0</v>
      </c>
      <c r="Q31" s="26"/>
    </row>
    <row r="32" spans="2:17" s="5" customFormat="1" ht="18" customHeight="1" x14ac:dyDescent="0.2">
      <c r="B32" s="40"/>
      <c r="C32" s="58" t="s">
        <v>83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2"/>
      <c r="O32" s="8">
        <v>340</v>
      </c>
      <c r="P32" s="127">
        <f>SUM(N32*O32)</f>
        <v>0</v>
      </c>
      <c r="Q32" s="26"/>
    </row>
    <row r="33" spans="2:17" s="5" customFormat="1" ht="18" customHeight="1" x14ac:dyDescent="0.2">
      <c r="B33" s="40"/>
      <c r="C33" s="58" t="s">
        <v>63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12"/>
      <c r="O33" s="8">
        <v>25</v>
      </c>
      <c r="P33" s="127">
        <f t="shared" si="2"/>
        <v>0</v>
      </c>
      <c r="Q33" s="26"/>
    </row>
    <row r="34" spans="2:17" s="5" customFormat="1" ht="18" customHeight="1" x14ac:dyDescent="0.2">
      <c r="B34" s="40"/>
      <c r="C34" s="59" t="s">
        <v>65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12"/>
      <c r="O34" s="8">
        <v>40</v>
      </c>
      <c r="P34" s="127">
        <f>SUM(N34*O34)</f>
        <v>0</v>
      </c>
      <c r="Q34" s="26"/>
    </row>
    <row r="35" spans="2:17" s="5" customFormat="1" ht="18" customHeight="1" x14ac:dyDescent="0.2">
      <c r="B35" s="40"/>
      <c r="C35" s="58" t="s">
        <v>67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12"/>
      <c r="O35" s="8">
        <v>80</v>
      </c>
      <c r="P35" s="127">
        <f t="shared" si="2"/>
        <v>0</v>
      </c>
      <c r="Q35" s="26"/>
    </row>
    <row r="36" spans="2:17" s="5" customFormat="1" ht="18" customHeight="1" x14ac:dyDescent="0.2">
      <c r="B36" s="40"/>
      <c r="C36" s="58" t="s">
        <v>66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12"/>
      <c r="O36" s="8">
        <v>20</v>
      </c>
      <c r="P36" s="127">
        <f t="shared" si="2"/>
        <v>0</v>
      </c>
      <c r="Q36" s="26"/>
    </row>
    <row r="37" spans="2:17" s="5" customFormat="1" ht="18" customHeight="1" x14ac:dyDescent="0.2">
      <c r="B37" s="40"/>
      <c r="C37" s="58" t="s">
        <v>68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12"/>
      <c r="O37" s="8">
        <v>40</v>
      </c>
      <c r="P37" s="127">
        <f t="shared" si="2"/>
        <v>0</v>
      </c>
      <c r="Q37" s="26"/>
    </row>
    <row r="38" spans="2:17" s="5" customFormat="1" ht="18" customHeight="1" x14ac:dyDescent="0.2">
      <c r="B38" s="40"/>
      <c r="C38" s="58" t="s">
        <v>13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12"/>
      <c r="O38" s="8">
        <v>10</v>
      </c>
      <c r="P38" s="127">
        <f t="shared" si="2"/>
        <v>0</v>
      </c>
      <c r="Q38" s="26"/>
    </row>
    <row r="39" spans="2:17" s="5" customFormat="1" ht="18" customHeight="1" x14ac:dyDescent="0.2">
      <c r="B39" s="40"/>
      <c r="C39" s="58" t="s">
        <v>11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2"/>
      <c r="O39" s="8">
        <v>25</v>
      </c>
      <c r="P39" s="127">
        <f t="shared" si="2"/>
        <v>0</v>
      </c>
      <c r="Q39" s="26"/>
    </row>
    <row r="40" spans="2:17" s="5" customFormat="1" ht="18" customHeight="1" x14ac:dyDescent="0.2">
      <c r="B40" s="40"/>
      <c r="C40" s="58" t="s">
        <v>69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12"/>
      <c r="O40" s="8">
        <v>75</v>
      </c>
      <c r="P40" s="127">
        <f t="shared" si="2"/>
        <v>0</v>
      </c>
      <c r="Q40" s="26"/>
    </row>
    <row r="41" spans="2:17" s="5" customFormat="1" ht="18" customHeight="1" x14ac:dyDescent="0.2">
      <c r="B41" s="40"/>
      <c r="C41" s="58" t="s">
        <v>58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12"/>
      <c r="O41" s="13">
        <v>-75</v>
      </c>
      <c r="P41" s="127">
        <f>SUM(N41*O41)</f>
        <v>0</v>
      </c>
      <c r="Q41" s="26"/>
    </row>
    <row r="42" spans="2:17" s="5" customFormat="1" ht="18" customHeight="1" x14ac:dyDescent="0.2">
      <c r="B42" s="41"/>
      <c r="C42" s="73" t="s">
        <v>84</v>
      </c>
      <c r="D42" s="74"/>
      <c r="E42" s="74"/>
      <c r="F42" s="74"/>
      <c r="G42" s="74"/>
      <c r="H42" s="74"/>
      <c r="I42" s="74"/>
      <c r="J42" s="74"/>
      <c r="K42" s="74"/>
      <c r="L42" s="74"/>
      <c r="M42" s="75"/>
      <c r="N42" s="12"/>
      <c r="O42" s="8">
        <v>10</v>
      </c>
      <c r="P42" s="127">
        <f>SUM(N42*O42)</f>
        <v>0</v>
      </c>
      <c r="Q42" s="26"/>
    </row>
    <row r="43" spans="2:17" ht="18" customHeight="1" x14ac:dyDescent="0.2">
      <c r="B43" s="18"/>
      <c r="C43" s="24" t="s">
        <v>19</v>
      </c>
      <c r="D43" s="25"/>
      <c r="E43" s="132" t="s">
        <v>78</v>
      </c>
      <c r="F43" s="132"/>
      <c r="G43" s="132"/>
      <c r="H43" s="132"/>
      <c r="I43" s="132"/>
      <c r="J43" s="132"/>
      <c r="K43" s="132"/>
      <c r="L43" s="132"/>
      <c r="M43" s="133"/>
      <c r="N43" s="27">
        <v>-1</v>
      </c>
      <c r="O43" s="8"/>
      <c r="P43" s="127">
        <f t="shared" si="2"/>
        <v>0</v>
      </c>
      <c r="Q43" s="112"/>
    </row>
    <row r="44" spans="2:17" ht="18" customHeight="1" x14ac:dyDescent="0.2">
      <c r="B44" s="100" t="s">
        <v>12</v>
      </c>
      <c r="C44" s="101"/>
      <c r="D44" s="70"/>
      <c r="E44" s="70"/>
      <c r="F44" s="71"/>
      <c r="G44" s="69"/>
      <c r="H44" s="70"/>
      <c r="I44" s="70"/>
      <c r="J44" s="70"/>
      <c r="K44" s="70"/>
      <c r="L44" s="71"/>
      <c r="M44" s="72" t="s">
        <v>1</v>
      </c>
      <c r="N44" s="72"/>
      <c r="O44" s="72"/>
      <c r="P44" s="128">
        <f>SUM(P12:P43)</f>
        <v>0</v>
      </c>
    </row>
    <row r="45" spans="2:17" ht="20.399999999999999" customHeight="1" x14ac:dyDescent="0.2">
      <c r="B45" s="45" t="s">
        <v>55</v>
      </c>
      <c r="C45" s="46"/>
      <c r="D45" s="42" t="s">
        <v>70</v>
      </c>
      <c r="E45" s="43"/>
      <c r="F45" s="43"/>
      <c r="G45" s="43"/>
      <c r="H45" s="43"/>
      <c r="I45" s="43"/>
      <c r="J45" s="43"/>
      <c r="K45" s="43"/>
      <c r="L45" s="44"/>
      <c r="M45" s="68"/>
      <c r="N45" s="68"/>
      <c r="O45" s="68"/>
      <c r="P45" s="68"/>
    </row>
    <row r="46" spans="2:17" ht="12" customHeight="1" x14ac:dyDescent="0.2">
      <c r="B46" s="67" t="s">
        <v>71</v>
      </c>
      <c r="C46" s="67"/>
      <c r="D46" s="67"/>
      <c r="E46" s="67"/>
      <c r="F46" s="67"/>
      <c r="G46" s="67"/>
      <c r="H46" s="67"/>
      <c r="I46" s="61" t="s">
        <v>74</v>
      </c>
      <c r="J46" s="61"/>
      <c r="K46" s="61"/>
      <c r="L46" s="61"/>
      <c r="M46" s="68"/>
      <c r="N46" s="68"/>
      <c r="O46" s="68"/>
      <c r="P46" s="68"/>
    </row>
    <row r="47" spans="2:17" ht="12" customHeight="1" x14ac:dyDescent="0.2">
      <c r="B47" s="63">
        <v>44567</v>
      </c>
      <c r="C47" s="63"/>
      <c r="D47" s="63"/>
      <c r="E47" s="63"/>
      <c r="F47" s="63"/>
      <c r="G47" s="63"/>
      <c r="H47" s="63"/>
      <c r="I47" s="62" t="s">
        <v>76</v>
      </c>
      <c r="J47" s="61"/>
      <c r="K47" s="61"/>
      <c r="L47" s="61"/>
      <c r="M47" s="68"/>
      <c r="N47" s="68"/>
      <c r="O47" s="68"/>
      <c r="P47" s="68"/>
    </row>
    <row r="48" spans="2:17" ht="12" customHeight="1" x14ac:dyDescent="0.2">
      <c r="B48" s="61" t="s">
        <v>72</v>
      </c>
      <c r="C48" s="61"/>
      <c r="D48" s="61"/>
      <c r="E48" s="61"/>
      <c r="F48" s="61"/>
      <c r="G48" s="61"/>
      <c r="H48" s="61"/>
      <c r="I48" s="64" t="s">
        <v>75</v>
      </c>
      <c r="J48" s="65"/>
      <c r="K48" s="65"/>
      <c r="L48" s="66"/>
      <c r="M48" s="68"/>
      <c r="N48" s="68"/>
      <c r="O48" s="68"/>
      <c r="P48" s="68"/>
    </row>
    <row r="49" spans="2:16" x14ac:dyDescent="0.2">
      <c r="B49" s="61" t="s">
        <v>73</v>
      </c>
      <c r="C49" s="61"/>
      <c r="D49" s="61"/>
      <c r="E49" s="61"/>
      <c r="F49" s="61"/>
      <c r="G49" s="61"/>
      <c r="H49" s="61"/>
      <c r="I49" s="61" t="s">
        <v>77</v>
      </c>
      <c r="J49" s="61"/>
      <c r="K49" s="61"/>
      <c r="L49" s="61"/>
      <c r="M49" s="56" t="s">
        <v>7</v>
      </c>
      <c r="N49" s="56"/>
      <c r="O49" s="56"/>
      <c r="P49" s="56"/>
    </row>
    <row r="50" spans="2:16" x14ac:dyDescent="0.2">
      <c r="B50" s="23"/>
      <c r="J50" s="32"/>
      <c r="P50" s="129"/>
    </row>
    <row r="51" spans="2:16" x14ac:dyDescent="0.2">
      <c r="C51" s="32"/>
    </row>
  </sheetData>
  <sheetProtection algorithmName="SHA-512" hashValue="eq+bjZTMcp33pcuuzKA9CvmEx+58DNFUaDEp9aMzhD66wcSBDX9ryjOmF2Uf3CMj5+a3246CKybuT2rmGQsnUg==" saltValue="lNxrKXjO9HgR+cBY2/WQnQ==" spinCount="100000" sheet="1" formatCells="0" selectLockedCells="1"/>
  <mergeCells count="65">
    <mergeCell ref="D9:E9"/>
    <mergeCell ref="D44:F44"/>
    <mergeCell ref="E43:M43"/>
    <mergeCell ref="C14:M14"/>
    <mergeCell ref="B14:B23"/>
    <mergeCell ref="B24:B42"/>
    <mergeCell ref="C10:M10"/>
    <mergeCell ref="C17:E17"/>
    <mergeCell ref="C19:E19"/>
    <mergeCell ref="F17:M17"/>
    <mergeCell ref="F18:M18"/>
    <mergeCell ref="F19:M19"/>
    <mergeCell ref="C24:M24"/>
    <mergeCell ref="C31:M31"/>
    <mergeCell ref="C26:M26"/>
    <mergeCell ref="C37:M37"/>
    <mergeCell ref="C30:M30"/>
    <mergeCell ref="C33:M33"/>
    <mergeCell ref="C27:M27"/>
    <mergeCell ref="C32:M32"/>
    <mergeCell ref="C28:M28"/>
    <mergeCell ref="C38:M38"/>
    <mergeCell ref="C22:M22"/>
    <mergeCell ref="C12:M12"/>
    <mergeCell ref="B9:C9"/>
    <mergeCell ref="C13:M13"/>
    <mergeCell ref="I20:M20"/>
    <mergeCell ref="C16:M16"/>
    <mergeCell ref="C20:H20"/>
    <mergeCell ref="C21:M21"/>
    <mergeCell ref="B44:C44"/>
    <mergeCell ref="G44:L44"/>
    <mergeCell ref="C41:M41"/>
    <mergeCell ref="C36:M36"/>
    <mergeCell ref="C40:M40"/>
    <mergeCell ref="C42:M42"/>
    <mergeCell ref="C39:M39"/>
    <mergeCell ref="C29:M29"/>
    <mergeCell ref="M44:O44"/>
    <mergeCell ref="C34:M34"/>
    <mergeCell ref="C35:M35"/>
    <mergeCell ref="C25:M25"/>
    <mergeCell ref="M49:P49"/>
    <mergeCell ref="B49:H49"/>
    <mergeCell ref="I46:L46"/>
    <mergeCell ref="I47:L47"/>
    <mergeCell ref="I49:L49"/>
    <mergeCell ref="B47:H47"/>
    <mergeCell ref="B48:H48"/>
    <mergeCell ref="I48:L48"/>
    <mergeCell ref="B46:H46"/>
    <mergeCell ref="M45:P48"/>
    <mergeCell ref="D45:L45"/>
    <mergeCell ref="B45:C45"/>
    <mergeCell ref="B1:P4"/>
    <mergeCell ref="H9:M9"/>
    <mergeCell ref="B6:P6"/>
    <mergeCell ref="F9:G9"/>
    <mergeCell ref="B7:P7"/>
    <mergeCell ref="C11:H11"/>
    <mergeCell ref="C15:M15"/>
    <mergeCell ref="B5:P5"/>
    <mergeCell ref="B11:B13"/>
    <mergeCell ref="B8:P8"/>
    <mergeCell ref="I11:M11"/>
  </mergeCells>
  <phoneticPr fontId="0" type="noConversion"/>
  <printOptions horizontalCentered="1" gridLines="1"/>
  <pageMargins left="0.23622047244094491" right="0.23622047244094491" top="0.49" bottom="0.46" header="0.31496062992125984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7" r:id="rId4" name="Check Box 473">
              <controlPr defaultSize="0" autoFill="0" autoLine="0" autoPict="0">
                <anchor moveWithCells="1">
                  <from>
                    <xdr:col>13</xdr:col>
                    <xdr:colOff>30480</xdr:colOff>
                    <xdr:row>14</xdr:row>
                    <xdr:rowOff>53340</xdr:rowOff>
                  </from>
                  <to>
                    <xdr:col>13</xdr:col>
                    <xdr:colOff>342900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5" name="Check Box 483">
              <controlPr locked="0" defaultSize="0" autoFill="0" autoLine="0" autoPict="0">
                <anchor moveWithCells="1">
                  <from>
                    <xdr:col>13</xdr:col>
                    <xdr:colOff>45720</xdr:colOff>
                    <xdr:row>11</xdr:row>
                    <xdr:rowOff>45720</xdr:rowOff>
                  </from>
                  <to>
                    <xdr:col>13</xdr:col>
                    <xdr:colOff>327660</xdr:colOff>
                    <xdr:row>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6" name="Check Box 484">
              <controlPr locked="0" defaultSize="0" autoFill="0" autoLine="0" autoPict="0">
                <anchor moveWithCells="1">
                  <from>
                    <xdr:col>13</xdr:col>
                    <xdr:colOff>53340</xdr:colOff>
                    <xdr:row>12</xdr:row>
                    <xdr:rowOff>45720</xdr:rowOff>
                  </from>
                  <to>
                    <xdr:col>13</xdr:col>
                    <xdr:colOff>289560</xdr:colOff>
                    <xdr:row>12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7" name="Check Box 615">
              <controlPr defaultSize="0" autoFill="0" autoLine="0" autoPict="0">
                <anchor moveWithCells="1">
                  <from>
                    <xdr:col>13</xdr:col>
                    <xdr:colOff>30480</xdr:colOff>
                    <xdr:row>15</xdr:row>
                    <xdr:rowOff>68580</xdr:rowOff>
                  </from>
                  <to>
                    <xdr:col>13</xdr:col>
                    <xdr:colOff>342900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"/>
  <sheetViews>
    <sheetView topLeftCell="A4" workbookViewId="0">
      <selection activeCell="A19" sqref="A19"/>
    </sheetView>
  </sheetViews>
  <sheetFormatPr defaultRowHeight="13.2" x14ac:dyDescent="0.25"/>
  <cols>
    <col min="1" max="1" width="46" customWidth="1"/>
    <col min="2" max="2" width="11.109375" customWidth="1"/>
    <col min="3" max="3" width="6.88671875" customWidth="1"/>
    <col min="4" max="15" width="16.88671875" customWidth="1"/>
  </cols>
  <sheetData>
    <row r="1" spans="1:2" x14ac:dyDescent="0.25">
      <c r="A1" s="28" t="s">
        <v>40</v>
      </c>
    </row>
    <row r="2" spans="1:2" x14ac:dyDescent="0.25">
      <c r="A2" s="28" t="s">
        <v>28</v>
      </c>
      <c r="B2" s="28">
        <v>20</v>
      </c>
    </row>
    <row r="3" spans="1:2" x14ac:dyDescent="0.25">
      <c r="A3" s="28" t="s">
        <v>27</v>
      </c>
      <c r="B3" s="28">
        <v>10</v>
      </c>
    </row>
    <row r="4" spans="1:2" x14ac:dyDescent="0.25">
      <c r="A4" s="28" t="s">
        <v>25</v>
      </c>
      <c r="B4" s="28">
        <v>40</v>
      </c>
    </row>
    <row r="5" spans="1:2" x14ac:dyDescent="0.25">
      <c r="A5" s="28" t="s">
        <v>24</v>
      </c>
      <c r="B5" s="28">
        <v>20</v>
      </c>
    </row>
    <row r="6" spans="1:2" x14ac:dyDescent="0.25">
      <c r="A6" s="28" t="s">
        <v>26</v>
      </c>
      <c r="B6" s="28">
        <v>85</v>
      </c>
    </row>
    <row r="7" spans="1:2" x14ac:dyDescent="0.25">
      <c r="A7" s="28" t="s">
        <v>20</v>
      </c>
      <c r="B7" s="28">
        <v>15</v>
      </c>
    </row>
    <row r="8" spans="1:2" x14ac:dyDescent="0.25">
      <c r="A8" s="28" t="s">
        <v>21</v>
      </c>
      <c r="B8" s="28">
        <v>40</v>
      </c>
    </row>
    <row r="9" spans="1:2" x14ac:dyDescent="0.25">
      <c r="A9" s="28" t="s">
        <v>22</v>
      </c>
      <c r="B9" s="28">
        <v>100</v>
      </c>
    </row>
    <row r="10" spans="1:2" x14ac:dyDescent="0.25">
      <c r="A10" s="28" t="s">
        <v>23</v>
      </c>
      <c r="B10" s="28">
        <v>55</v>
      </c>
    </row>
    <row r="12" spans="1:2" ht="13.8" thickBot="1" x14ac:dyDescent="0.3">
      <c r="A12" t="s">
        <v>30</v>
      </c>
      <c r="B12" s="29" t="s">
        <v>31</v>
      </c>
    </row>
    <row r="13" spans="1:2" ht="13.8" thickTop="1" x14ac:dyDescent="0.25">
      <c r="A13" t="s">
        <v>32</v>
      </c>
      <c r="B13" s="30">
        <v>80</v>
      </c>
    </row>
    <row r="14" spans="1:2" x14ac:dyDescent="0.25">
      <c r="A14" t="s">
        <v>33</v>
      </c>
      <c r="B14" s="31">
        <v>40</v>
      </c>
    </row>
    <row r="15" spans="1:2" x14ac:dyDescent="0.25">
      <c r="A15" t="s">
        <v>34</v>
      </c>
      <c r="B15" s="30">
        <v>150</v>
      </c>
    </row>
    <row r="16" spans="1:2" x14ac:dyDescent="0.25">
      <c r="A16" t="s">
        <v>35</v>
      </c>
      <c r="B16" s="31">
        <v>340</v>
      </c>
    </row>
    <row r="17" spans="1:2" x14ac:dyDescent="0.25">
      <c r="A17" t="s">
        <v>36</v>
      </c>
      <c r="B17" s="30">
        <v>75</v>
      </c>
    </row>
    <row r="18" spans="1:2" x14ac:dyDescent="0.25">
      <c r="A18" t="s">
        <v>37</v>
      </c>
      <c r="B18" s="31">
        <v>60</v>
      </c>
    </row>
    <row r="19" spans="1:2" x14ac:dyDescent="0.25">
      <c r="A19" t="s">
        <v>38</v>
      </c>
      <c r="B19" s="30">
        <v>210</v>
      </c>
    </row>
    <row r="20" spans="1:2" x14ac:dyDescent="0.25">
      <c r="A20" s="28" t="s">
        <v>39</v>
      </c>
      <c r="B20" s="31">
        <v>390</v>
      </c>
    </row>
    <row r="21" spans="1:2" x14ac:dyDescent="0.25">
      <c r="A21" t="s">
        <v>29</v>
      </c>
      <c r="B21" s="30">
        <v>150</v>
      </c>
    </row>
    <row r="22" spans="1:2" x14ac:dyDescent="0.25">
      <c r="A22" t="s">
        <v>41</v>
      </c>
      <c r="B22" s="31">
        <v>15</v>
      </c>
    </row>
    <row r="23" spans="1:2" x14ac:dyDescent="0.25">
      <c r="A23" t="s">
        <v>42</v>
      </c>
      <c r="B23" s="30">
        <v>10</v>
      </c>
    </row>
    <row r="24" spans="1:2" x14ac:dyDescent="0.25">
      <c r="A24" t="s">
        <v>43</v>
      </c>
      <c r="B24" s="30">
        <v>25</v>
      </c>
    </row>
    <row r="25" spans="1:2" x14ac:dyDescent="0.25">
      <c r="A25" t="s">
        <v>44</v>
      </c>
      <c r="B25" s="31">
        <v>-75</v>
      </c>
    </row>
    <row r="26" spans="1:2" x14ac:dyDescent="0.25">
      <c r="A26" t="s">
        <v>45</v>
      </c>
      <c r="B26" s="30">
        <v>25</v>
      </c>
    </row>
    <row r="27" spans="1:2" x14ac:dyDescent="0.25">
      <c r="A27" t="s">
        <v>46</v>
      </c>
      <c r="B27" s="31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30</vt:i4>
      </vt:variant>
    </vt:vector>
  </HeadingPairs>
  <TitlesOfParts>
    <vt:vector size="32" baseType="lpstr">
      <vt:lpstr>Distinta Servizi Co.Re. 2022</vt:lpstr>
      <vt:lpstr>Foglio3</vt:lpstr>
      <vt:lpstr>'Distinta Servizi Co.Re. 2022'!Area_stampa</vt:lpstr>
      <vt:lpstr>Assistente.Trial</vt:lpstr>
      <vt:lpstr>Assistente_Trial</vt:lpstr>
      <vt:lpstr>Duplicato_Licenza_Agonistica</vt:lpstr>
      <vt:lpstr>E_BIKE</vt:lpstr>
      <vt:lpstr>E_BIKE_one_event</vt:lpstr>
      <vt:lpstr>E_BIKE2021</vt:lpstr>
      <vt:lpstr>Fuoristrada</vt:lpstr>
      <vt:lpstr>Fuoristrada.Elite</vt:lpstr>
      <vt:lpstr>Fuoristrada_Amatoriale</vt:lpstr>
      <vt:lpstr>Fuoristrada_Elite</vt:lpstr>
      <vt:lpstr>Fuoristrada_One_Event_solo_formato_digitale</vt:lpstr>
      <vt:lpstr>Fuoristrada2021</vt:lpstr>
      <vt:lpstr>FuoristradaAmatoriale</vt:lpstr>
      <vt:lpstr>LISTA_LICENZE_2020</vt:lpstr>
      <vt:lpstr>Listaicenze2021</vt:lpstr>
      <vt:lpstr>listalicenze2021_2</vt:lpstr>
      <vt:lpstr>MINIROAD.MINIOFFROAD</vt:lpstr>
      <vt:lpstr>MINIROAD_MINIOFFROAD</vt:lpstr>
      <vt:lpstr>Passaggio_da_sport__selezionare_anche_la_licenza_2021_desiderata</vt:lpstr>
      <vt:lpstr>Pseudonimo_Licenza_Agonistica</vt:lpstr>
      <vt:lpstr>TESSERAMENTO</vt:lpstr>
      <vt:lpstr>'Distinta Servizi Co.Re. 2022'!Testo21</vt:lpstr>
      <vt:lpstr>Velocità</vt:lpstr>
      <vt:lpstr>Velocità.Elite</vt:lpstr>
      <vt:lpstr>Velocità.Elite.Femminile</vt:lpstr>
      <vt:lpstr>Velocità_Elite</vt:lpstr>
      <vt:lpstr>Velocità_Elite_Femminile_Piloti_Diversamente_Abili</vt:lpstr>
      <vt:lpstr>Velocità_ONE_EVENT</vt:lpstr>
      <vt:lpstr>Velocità2021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consulenteSIS</dc:creator>
  <cp:lastModifiedBy>core_emiliar</cp:lastModifiedBy>
  <cp:lastPrinted>2021-10-11T10:37:20Z</cp:lastPrinted>
  <dcterms:created xsi:type="dcterms:W3CDTF">2010-12-11T17:32:38Z</dcterms:created>
  <dcterms:modified xsi:type="dcterms:W3CDTF">2021-10-11T10:38:19Z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421ed0d9-8b91-4166-afdd-2121ff7a725e</vt:lpwstr>
  </property>
</Properties>
</file>